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-40" yWindow="0" windowWidth="26040" windowHeight="16060" tabRatio="661"/>
  </bookViews>
  <sheets>
    <sheet name="Supplementary Table 1" sheetId="1" r:id="rId1"/>
    <sheet name="Supplementary Table 2" sheetId="2" r:id="rId2"/>
    <sheet name="Supplementary Table 3" sheetId="3" r:id="rId3"/>
    <sheet name="Supplementary Table 4" sheetId="4" r:id="rId4"/>
    <sheet name="Supplementary Table 5" sheetId="5" r:id="rId5"/>
  </sheets>
  <definedNames>
    <definedName name="_xlnm._FilterDatabase" localSheetId="0" hidden="1">'Supplementary Table 1'!$A$1:$Z$470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7" i="4" l="1"/>
  <c r="I107" i="3"/>
  <c r="L15" i="5"/>
  <c r="L22" i="5"/>
  <c r="L24" i="5"/>
  <c r="L20" i="5"/>
  <c r="L13" i="5"/>
  <c r="L18" i="5"/>
  <c r="L12" i="5"/>
  <c r="L14" i="5"/>
  <c r="L16" i="5"/>
  <c r="L19" i="5"/>
  <c r="L27" i="5"/>
  <c r="L23" i="5"/>
  <c r="L21" i="5"/>
  <c r="L25" i="5"/>
  <c r="L26" i="5"/>
  <c r="L17" i="5"/>
  <c r="G15" i="3"/>
  <c r="G10" i="3"/>
  <c r="G12" i="3"/>
  <c r="G16" i="3"/>
  <c r="G8" i="3"/>
  <c r="G9" i="3"/>
  <c r="G14" i="3"/>
  <c r="G13" i="3"/>
  <c r="G11" i="3"/>
  <c r="G18" i="3"/>
  <c r="G17" i="3"/>
  <c r="L44" i="5"/>
  <c r="P59" i="5"/>
  <c r="P58" i="5"/>
  <c r="P57" i="5"/>
  <c r="P56" i="5"/>
  <c r="L43" i="5"/>
  <c r="L42" i="5"/>
  <c r="L49" i="5"/>
  <c r="L36" i="5"/>
  <c r="L48" i="5"/>
  <c r="L45" i="5"/>
  <c r="L40" i="5"/>
  <c r="L37" i="5"/>
  <c r="L35" i="5"/>
  <c r="L46" i="5"/>
  <c r="L34" i="5"/>
  <c r="L38" i="5"/>
  <c r="L47" i="5"/>
  <c r="L41" i="5"/>
  <c r="L39" i="5"/>
  <c r="I106" i="4"/>
  <c r="I103" i="4"/>
  <c r="I104" i="4"/>
  <c r="I100" i="4"/>
  <c r="I101" i="4"/>
  <c r="I102" i="4"/>
  <c r="I105" i="4"/>
  <c r="J45" i="4"/>
  <c r="I45" i="4"/>
  <c r="J44" i="4"/>
  <c r="I44" i="4"/>
  <c r="J47" i="4"/>
  <c r="I47" i="4"/>
  <c r="J49" i="4"/>
  <c r="I49" i="4"/>
  <c r="J42" i="4"/>
  <c r="I42" i="4"/>
  <c r="J46" i="4"/>
  <c r="I46" i="4"/>
  <c r="J41" i="4"/>
  <c r="I41" i="4"/>
  <c r="J43" i="4"/>
  <c r="I43" i="4"/>
  <c r="J48" i="4"/>
  <c r="I48" i="4"/>
  <c r="J50" i="4"/>
  <c r="I50" i="4"/>
  <c r="J51" i="4"/>
  <c r="I51" i="4"/>
  <c r="G36" i="4"/>
  <c r="G34" i="4"/>
  <c r="G31" i="4"/>
  <c r="G33" i="4"/>
  <c r="G35" i="4"/>
  <c r="G26" i="4"/>
  <c r="G30" i="4"/>
  <c r="G28" i="4"/>
  <c r="G32" i="4"/>
  <c r="G27" i="4"/>
  <c r="G29" i="4"/>
  <c r="G21" i="4"/>
  <c r="G20" i="4"/>
  <c r="G18" i="4"/>
  <c r="G12" i="4"/>
  <c r="G14" i="4"/>
  <c r="G16" i="4"/>
  <c r="G19" i="4"/>
  <c r="G17" i="4"/>
  <c r="G11" i="4"/>
  <c r="G13" i="4"/>
  <c r="G15" i="4"/>
  <c r="I108" i="3"/>
  <c r="I104" i="3"/>
  <c r="I106" i="3"/>
  <c r="I101" i="3"/>
  <c r="I102" i="3"/>
  <c r="I103" i="3"/>
  <c r="I105" i="3"/>
  <c r="J40" i="3"/>
  <c r="I40" i="3"/>
  <c r="J43" i="3"/>
  <c r="I43" i="3"/>
  <c r="J44" i="3"/>
  <c r="I44" i="3"/>
  <c r="J49" i="3"/>
  <c r="I49" i="3"/>
  <c r="J42" i="3"/>
  <c r="I42" i="3"/>
  <c r="J45" i="3"/>
  <c r="I45" i="3"/>
  <c r="J41" i="3"/>
  <c r="I41" i="3"/>
  <c r="J46" i="3"/>
  <c r="I46" i="3"/>
  <c r="J48" i="3"/>
  <c r="I48" i="3"/>
  <c r="J47" i="3"/>
  <c r="I47" i="3"/>
  <c r="J50" i="3"/>
  <c r="I50" i="3"/>
  <c r="G25" i="3"/>
  <c r="G27" i="3"/>
  <c r="G32" i="3"/>
  <c r="G30" i="3"/>
  <c r="G26" i="3"/>
  <c r="G31" i="3"/>
  <c r="G29" i="3"/>
  <c r="G28" i="3"/>
  <c r="G33" i="3"/>
  <c r="G34" i="3"/>
  <c r="G35" i="3"/>
  <c r="H226" i="1"/>
  <c r="H225" i="1"/>
</calcChain>
</file>

<file path=xl/sharedStrings.xml><?xml version="1.0" encoding="utf-8"?>
<sst xmlns="http://schemas.openxmlformats.org/spreadsheetml/2006/main" count="9809" uniqueCount="2358">
  <si>
    <t>Sample ID</t>
  </si>
  <si>
    <t>Skeletal code</t>
  </si>
  <si>
    <t>Skeletal element</t>
  </si>
  <si>
    <t>N. Libraries</t>
  </si>
  <si>
    <t>Data type</t>
  </si>
  <si>
    <t>Publication</t>
  </si>
  <si>
    <t>aDNA Lab</t>
  </si>
  <si>
    <t xml:space="preserve"> Average of 95.4% date range in calBP (defined as 1950 CE) </t>
  </si>
  <si>
    <t>Date: One of two formats. (Format 1) 95.4% CI calibrated radiocarbon age (Conventional Radiocarbon Age, Lab number) e.g. 5983-5747 calBCE (6980±50 BP, Beta-226472). (Format 2) Archaeological context date, e.g. 2500-1700 BCE</t>
  </si>
  <si>
    <t>Culture</t>
  </si>
  <si>
    <t>Analysis Label</t>
  </si>
  <si>
    <t>Filter</t>
  </si>
  <si>
    <t>Location</t>
  </si>
  <si>
    <t>Sub-Location</t>
  </si>
  <si>
    <t>Country</t>
  </si>
  <si>
    <t xml:space="preserve"> Lat. </t>
  </si>
  <si>
    <t xml:space="preserve"> Long. </t>
  </si>
  <si>
    <t>Sex</t>
  </si>
  <si>
    <t>mtDNA (restrict to &gt;2x)</t>
  </si>
  <si>
    <t>Y chrom. derived SNPs</t>
  </si>
  <si>
    <t>% endogenous for the best library</t>
  </si>
  <si>
    <t>Coverage</t>
  </si>
  <si>
    <t>SNPs hit on autosomes</t>
  </si>
  <si>
    <t>UDG treatment (minus=untreated; half=treated except in last nucleotides; plus=treated over all nucleotides)</t>
  </si>
  <si>
    <t>Damage restrict?</t>
  </si>
  <si>
    <t>RISE509.SG</t>
  </si>
  <si>
    <t>6136-5</t>
  </si>
  <si>
    <t>tooth</t>
  </si>
  <si>
    <t>Shotgun</t>
  </si>
  <si>
    <t>AllentoftNature2015</t>
  </si>
  <si>
    <t>..</t>
  </si>
  <si>
    <t>2887-2677 calBCE (4186±27 BP, OxA-31221)</t>
  </si>
  <si>
    <t>Afanasievo.SG</t>
  </si>
  <si>
    <t>Bateni</t>
  </si>
  <si>
    <t>Russia</t>
  </si>
  <si>
    <t>F</t>
  </si>
  <si>
    <t>T2c1a2</t>
  </si>
  <si>
    <t>minus</t>
  </si>
  <si>
    <t>All</t>
  </si>
  <si>
    <t>RISE510.SG</t>
  </si>
  <si>
    <t>6136-9</t>
  </si>
  <si>
    <t>2851-2468 calBCE (4040±45 BP, OxA-31222)</t>
  </si>
  <si>
    <t>J2a2a</t>
  </si>
  <si>
    <t>RISE511.SG</t>
  </si>
  <si>
    <t>6136-6</t>
  </si>
  <si>
    <t>2909-2679 calBCE (4224±36 BP, OxA-31568)</t>
  </si>
  <si>
    <t>RISE507.SG</t>
  </si>
  <si>
    <t>5910-2A</t>
  </si>
  <si>
    <t>3322-2923 calBCE (4423±29 BP, OxA-31219)</t>
  </si>
  <si>
    <t>Afanasievo_published.SG</t>
  </si>
  <si>
    <t>River Kuyum</t>
  </si>
  <si>
    <t>U5a1a1</t>
  </si>
  <si>
    <t>RISE508.SG</t>
  </si>
  <si>
    <t>5910-2B</t>
  </si>
  <si>
    <t>3331-2935 calBCE (4442±29 BP, OxA-31220)</t>
  </si>
  <si>
    <t>AfontovaGora3_d</t>
  </si>
  <si>
    <t>AfontovaGora3</t>
  </si>
  <si>
    <t>1240K.capture</t>
  </si>
  <si>
    <t>FuNature2016</t>
  </si>
  <si>
    <t>16480-15480 calBCE (14710±60 BP, MAMS-27186)</t>
  </si>
  <si>
    <t>Afontova Gora</t>
  </si>
  <si>
    <t>R1b</t>
  </si>
  <si>
    <t>Damage</t>
  </si>
  <si>
    <t>I0118</t>
  </si>
  <si>
    <t>ALB3</t>
  </si>
  <si>
    <t>MathiesonNature2015 (1240k of same same sample with 390k in HaakLazaridis2015)</t>
  </si>
  <si>
    <t>2471-2246 calBCE (3892±32 BP, MAMS-21492)</t>
  </si>
  <si>
    <t>Alberstedt_LN</t>
  </si>
  <si>
    <t>Alberstedt</t>
  </si>
  <si>
    <t>Germany</t>
  </si>
  <si>
    <t>HV</t>
  </si>
  <si>
    <t>plus,plus,plus,plus</t>
  </si>
  <si>
    <t>I1498</t>
  </si>
  <si>
    <t>HUNG302, NE2</t>
  </si>
  <si>
    <t>petrous</t>
  </si>
  <si>
    <t>MathiesonNature2015 (capture of same sample shotgunned in Gamba2014)</t>
  </si>
  <si>
    <t>5291-5056 calBCE (6207±30 BP, OxA-27858)</t>
  </si>
  <si>
    <t>ALPc_MN</t>
  </si>
  <si>
    <t>Debrecen Tocopart Erdoalja</t>
  </si>
  <si>
    <t>Hungary</t>
  </si>
  <si>
    <t>H</t>
  </si>
  <si>
    <t>half</t>
  </si>
  <si>
    <t>I1500</t>
  </si>
  <si>
    <t>HUNG372, NE5</t>
  </si>
  <si>
    <t>5295-4950 calBCE (6164±64 BP,OxA-23763)</t>
  </si>
  <si>
    <t>Kompolt-Kigyoser</t>
  </si>
  <si>
    <t>M</t>
  </si>
  <si>
    <t>J1c1</t>
  </si>
  <si>
    <t>C1a2</t>
  </si>
  <si>
    <t>C1a2:V20:6845955G-&gt;A; C1a2:V219:6664018T-&gt;C; C1a2:V2185:8531334T-&gt;A; C1a2:V2618:14820317A-&gt;G; C1a2:V3163:15831202C-&gt;T; C1a2:V3703:19035347G-&gt;A; C1a2:Y10458:14400573C-&gt;A; C1a2:Y10470.1:17711347A-&gt;G; C1a2:Y10477:21310679T-&gt;C; C1a2:Y11342:7688365C-&gt;T; C1a2:Y11346:7952824C-&gt;T; C1a2:Y11370:13831985T-&gt;A; C1a2:Y11383:14810634T-&gt;C; C1a2:Y11402:16407947G-&gt;A; C1a2:Y11431:17666147C-&gt;T; C1a2:Y11474:21771914C-&gt;T; C1a2:Y11594:21183344G-&gt;A; C1a2:Y12186:18110362T-&gt;C; C1a2:Z28835:13200044G-&gt;T; C1a2:Z28838:13670713A-&gt;T; C1a:CTS11043:22914979G-&gt;T; C1:CTS6773:17100606C-&gt;T; C:CTS2377:14281450G-&gt;A; C:CTS3151:14685840C-&gt;T; C:CTS3223:14755880C-&gt;T; C:CTS5813:16490115G-&gt;A; C:CTS5958:16574499A-&gt;C; C:CTS6266:16780809G-&gt;A; C:CTS6492:16932181C-&gt;T; C:CTS7301:17412198T-&gt;C; C:CTS7930:17748163T-&gt;C; C:CTS10083:19246276T-&gt;A; C:CTS10534:19525421C-&gt;T; C:CTS10707:22714249G-&gt;A; C:CTS10782:22775162C-&gt;A; C:CTS11544:23158264C-&gt;G; C:CTS11598:23185632A-&gt;G; C:CTS11820:23294948T-&gt;C; C:CTS12472:28588986G-&gt;T; C:F847:6879365C-&gt;T; C:F1029:7629098T-&gt;C; C:F1030:7638779A-&gt;C; C:F1044:7671399A-&gt;G; C:F1217:8454895T-&gt;C; C:F1288:8537273G-&gt;A; C:F1367:8640245C-&gt;G; C:F1727:14206892C-&gt;T; C:F1804:14603298C-&gt;T; C:F1911:15097043C-&gt;T; C:F2253:16757900C-&gt;T; C:F2305:16871809C-&gt;A; C:F2434:17270957A-&gt;C; C:F2449:17341195G-&gt;T; C:F2606:17820514C-&gt;T; C:F2678:18030738C-&gt;T; C:F2803:18663706C-&gt;G; C:F2869:18843140C-&gt;T; C:F2888:18890063C-&gt;T; C:F2969:19182853C-&gt;G; C:F3043:19411754G-&gt;A; C:F3319:22575539A-&gt;G; C:F3395:23031841G-&gt;A; C:F3462:23553006C-&gt;T; C:F3537:23769373A-&gt;G; C:F3703:16409159C-&gt;A; C:F3719:22937380C-&gt;A; C:IMS-JST029149:2803297C-&gt;T; C:P260:17286006A-&gt;C; C:Y1767:21186558A-&gt;G; C:Y2798:13865051G-&gt;T; C:Y2799:21875538T-&gt;C; C:Y4496:8127435A-&gt;G; C:Y6691:15896404A-&gt;G; C:Z3958:7869808C-&gt;T; C:Z3977:8673832C-&gt;T; C:Z3981:8822474C-&gt;A; C:Z3986:9076205C-&gt;T; C:Z4004:13228027G-&gt;T; C:Z4082:21797986T-&gt;A; C:Z4083:21809035G-&gt;A; C:Z4090:21950315G-&gt;T; C:Z4099:22168468A-&gt;G; C:Z7177:8668533C-&gt;T</t>
  </si>
  <si>
    <t>I1505</t>
  </si>
  <si>
    <t>PF839/1198, NE4</t>
  </si>
  <si>
    <t>5211-5011 calBCE (6153±33 BP, OxA-28020)</t>
  </si>
  <si>
    <t>Polgar Ferenci hat</t>
  </si>
  <si>
    <t>J1c5</t>
  </si>
  <si>
    <t>I1506</t>
  </si>
  <si>
    <t>PF325, NE1</t>
  </si>
  <si>
    <t>5306-5071 calBCE (6237±32 BP, OxA-27861)</t>
  </si>
  <si>
    <t>U5b2c</t>
  </si>
  <si>
    <t>I2495</t>
  </si>
  <si>
    <t>A4-1, A-4-1 (1993)</t>
  </si>
  <si>
    <t>Lazaridis2017</t>
  </si>
  <si>
    <t>2558-2295 calBCE (3925±35 BP, Poz-81111)</t>
  </si>
  <si>
    <t>Anatolia_BA</t>
  </si>
  <si>
    <t>Anatolia_BronzeAge</t>
  </si>
  <si>
    <t>Harmanoren-Gondurle Hoyuk, Isparta Province, Western Turkey</t>
  </si>
  <si>
    <t>Turkey</t>
  </si>
  <si>
    <t>J1a</t>
  </si>
  <si>
    <t>J1a:CTS5368:16227302G-&gt;A; J:CTS687:6953311A-&gt;T; J:CTS4349:15602183G-&gt;A; J:CTS5628:16401405C-&gt;G; J:CTS5678:16427564A-&gt;T; J:CTS5934:16562707C-&gt;T; J:CTS7229:17367321C-&gt;A; J:CTS7483:17502703T-&gt;A; J:CTS8974:18588650A-&gt;G; J:CTS10446:19460042G-&gt;C; J:CTS10858:22808236G-&gt;A; J:CTS11571:23163701C-&gt;A; J:CTS12047:23443976A-&gt;G; J:F1167:8393499G-&gt;A; J:F1181:8418927G-&gt;C; J:F1744:14264859G-&gt;A; J:F1826:14705645G-&gt;A; J:F2114:16262942G-&gt;A; J:F2502:17495914G-&gt;A; J:F2746:18257026G-&gt;A; J:F2769:18552360G-&gt;C; J:F2973:19194316C-&gt;T; J:F3119:21097847C-&gt;T; J:F4299:21144431T-&gt;A; J:F4300:21144433T-&gt;A; J:FGC1604:10038100G-&gt;A; J:FGC3271:10038717G-&gt;A; J:L60:14237131C-&gt;T; J:L778:23088142T-&gt;C; J:PF4505:7065239T-&gt;C; J:PF4513:7759610C-&gt;T; J:PF4519:8669451C-&gt;G; J:PF4521:9815201T-&gt;C; J:PF4524:10009851G-&gt;Ahet; J:PF4530:13597365C-&gt;T; J:PF4567:17605948A-&gt;C; J:PF4575:18410799A-&gt;G; J:PF4591:21281892C-&gt;A; J:PF4594:21495992C-&gt;A; J:PF4595:21858778C-&gt;A; J:PF4598:22118776A-&gt;G; J:PF4619:23251880A-&gt;C; J:S22619:21144432C-&gt;A; J:Z7829:22465433G-&gt;C;</t>
  </si>
  <si>
    <t>I2499</t>
  </si>
  <si>
    <t>U1c</t>
  </si>
  <si>
    <t>2836-2472 calBCE (4040±35 BP, Poz-82213)</t>
  </si>
  <si>
    <t>K1a</t>
  </si>
  <si>
    <t>I2683</t>
  </si>
  <si>
    <t>G3/95</t>
  </si>
  <si>
    <t>2500-1800 BCE</t>
  </si>
  <si>
    <t>T2b</t>
  </si>
  <si>
    <t>I0707</t>
  </si>
  <si>
    <t>BAR2 / L11-213</t>
  </si>
  <si>
    <t>MathiesonNature2015</t>
  </si>
  <si>
    <t>6500-6200 BCE</t>
  </si>
  <si>
    <t>Anatolia_Neolithic</t>
  </si>
  <si>
    <t>Barcın, Marmara Region, Northwest Anatolia</t>
  </si>
  <si>
    <t>K1a4</t>
  </si>
  <si>
    <t>I0708</t>
  </si>
  <si>
    <t>BAR6 / L11-439</t>
  </si>
  <si>
    <t>N1b1a</t>
  </si>
  <si>
    <t>J2a</t>
  </si>
  <si>
    <t>J2a:L152:22243566C-&gt;T; J2a:L212:22711465T-&gt;C; J2a:L559:21674327A-&gt;G; J2a:M410:2751678A-&gt;G; J2:L228:7771358C-&gt;T; J2:M172:14969634T-&gt;G; J:CTS687:6953311A-&gt;T; J:CTS852:7048870G-&gt;A; J:CTS1033:7163234A-&gt;G; J:CTS1250:7296343G-&gt;T; J:CTS2769:14476551T-&gt;A; J:CTS3732:15138096A-&gt;G; J:CTS3936:15277466G-&gt;A; J:CTS4204:15476324G-&gt;A; J:CTS5280:16180103A-&gt;G; J:CTS5628:16401405C-&gt;G; J:CTS5678:16427564A-&gt;T; J:CTS7028:17246058T-&gt;C; J:CTS7229:17367321C-&gt;A; J:CTS7738:17637446T-&gt;C; J:CTS8078:17827486C-&gt;T; J:CTS9877:19117262A-&gt;G; J:CTS10446:19460042G-&gt;C; J:CTS10858:22808236G-&gt;A; J:CTS11571:23163701C-&gt;A; J:CTS11750:23250894C-&gt;T; J:CTS11765:23255729A-&gt;T; J:CTS11787:23273016G-&gt;A; J:CTS12047:23443976A-&gt;Ghet; J:F1167:8393499G-&gt;A; J:F1181:8418927G-&gt;C; J:F1826:14705645G-&gt;A; J:F2114:16262942G-&gt;A; J:F2116:16268345C-&gt;G; J:F2174:16475682C-&gt;T; J:F2502:17495914G-&gt;A; J:F2746:18257026G-&gt;A; J:F2817:18695159C-&gt;T; J:F2839:18773505C-&gt;T; J:F3119:21097847C-&gt;T; J:F3176:21329083T-&gt;C; J:F3358:22785217G-&gt;A; J:F4300:21144433T-&gt;A; J:FGC1599:21923739A-&gt;T; J:L60:14237131C-&gt;T; J:L778:23088142T-&gt;C; J:M304:22749853A-&gt;C; J:P209:19179335T-&gt;C; J:PF4498:5236804A-&gt;C; J:PF4505:7065239T-&gt;C; J:PF4513:7759610C-&gt;T; J:PF4519:8669451C-&gt;G; J:PF4524:10009851G-&gt;Ahet; J:PF4530:13597365C-&gt;T; J:PF4572:17996247A-&gt;G; J:PF4575:18410799A-&gt;G; J:PF4594:21495992C-&gt;A; J:PF4595:21858778C-&gt;A; J:PF4605:22506256G-&gt;T; J:S22619:21144432C-&gt;A; J:YSC0000228:22172960G-&gt;T; J:Z7829:22465433G-&gt;C</t>
  </si>
  <si>
    <t>I0709</t>
  </si>
  <si>
    <t>BAR20/ M13-170</t>
  </si>
  <si>
    <t>U3</t>
  </si>
  <si>
    <t>H2</t>
  </si>
  <si>
    <t>H2:L279:6932824G-&gt;T; H2:L281:8353840T-&gt;G; H2:L284:15604862C-&gt;T; H2:L285:21869856C-&gt;T; H2:L286:21890111T-&gt;C; H2:M282:21764431T-&gt;C; H2:P96:14869743C-&gt;A; H:M2713:6855809G-&gt;A; H:M2896:16919982C-&gt;T; H:M2920:17476211G-&gt;T; H:M2936:17800761T-&gt;C; H:M2955:18182848G-&gt;T; H:M2992:19535440A-&gt;T; H:M3052:22701876C-&gt;G; H:M3058:22951796G-&gt;A; H:M3062:23033176G-&gt;A; H:M3070:23153863T-&gt;A; H:Z4309:19563853G-&gt;C; H:Z13964:8781791G-&gt;A</t>
  </si>
  <si>
    <t>I0736</t>
  </si>
  <si>
    <t>L11-216</t>
  </si>
  <si>
    <t>N1a1a1a</t>
  </si>
  <si>
    <t>I0744</t>
  </si>
  <si>
    <t>M10-275</t>
  </si>
  <si>
    <t>J1c11</t>
  </si>
  <si>
    <t>G2a2b2a</t>
  </si>
  <si>
    <t>G2a2b2a:CTS688:6953417T-&gt;C; G2a2b2a:CTS4454^:15655268C-&gt;T; G2a2b2a:CTS10366:19423576G-&gt;A; G2a2b2a:P303:21645348T-&gt;C; G2a2b2a:PF3329:8478026C-&gt;A; G2a2b2a:PF3342:21935606G-&gt;T; G2a2b2a:Z3243:21935550A-&gt;G; G2a2b2:CTS9957:19170699C-&gt;T; G2a2b:CTS9763:19060222T-&gt;G; G2a2b:CTS11324:23071312A-&gt;T; G2a2b:F1733:14229971C-&gt;A; G2a2b:F2535:17589788C-&gt;T; G2a2b:F3139:21151007T-&gt;C; G2a2b:L32:14692227T-&gt;C; G2a2b:L190:18759690C-&gt;T; G2a2b:Z3260:13671506G-&gt;T; G2a2:CTS4367:15615340C-&gt;G; G2a:CTS6630:17022002C-&gt;T; G2a:F2274:16802506G-&gt;T; G2a:F2529:17571517A-&gt;G; G2a:F3088:20813445G-&gt;A; G2a:F4086:7727677C-&gt;T; G2a:L31:14028148C-&gt;A; G2a:M3393:21493984G-&gt;T; G2a:M3397:21605685G-&gt;C; G2a:M3408:22109159G-&gt;C; G2a:P15:23244026C-&gt;T; G2a:PF3141:23973594T-&gt;G; G2:CTS1900:14116322T-&gt;A; G2:CTS2406:14294068C-&gt;T; G2:CTS4703:15776024C-&gt;Thet; G2:CTS7662:17597715C-&gt;T; G2:CTS10089:19248446G-&gt;A; G2:F1239:8482393C-&gt;T; G2:F1294:8545324T-&gt;A; G2:F1393:8719593G-&gt;A; G2:F3070:19493301A-&gt;G; G2:F3198:21401188G-&gt;T; G2:F3220:21637589G-&gt;C; G2:F3344:22697266G-&gt;A; G2:F3536:23768744C-&gt;T; G2:L89:7978725C-&gt;T; G2:M3446:6685638A-&gt;C; G2:M3579:21147058A-&gt;G; G2:P287:22072097G-&gt;T; G:CTS34:2681740G-&gt;A; G:CTS175:2785630A-&gt;T; G:CTS692:6955839A-&gt;G; G:CTS1013:7145960C-&gt;T; G:CTS1283:7309873T-&gt;G; G:CTS2251:14235140C-&gt;T; G:CTS2271:14243137C-&gt;T; G:CTS2357:14273557C-&gt;T; G:CTS2506:14333087C-&gt;A; G:CTS4238:15504804C-&gt;T; G:CTS4761:15802681C-&gt;T; G:CTS4887:15888550C-&gt;T; G:CTS5699:16439267G-&gt;A; G:CTS6957:17210745C-&gt;T; G:CTS7092:17281783G-&gt;A; G:CTS7269:17393643T-&gt;C; G:CTS7674:17610571G-&gt;A; G:CTS8023:17798903T-&gt;C; G:CTS8531:18070349G-&gt;C; G:CTS9011:18615020A-&gt;T; G:CTS9593:18979775T-&gt;A; G:CTS9641:19010380G-&gt;A; G:CTS10026:19215139A-&gt;T; G:CTS10723:22730922C-&gt;G; G:CTS10945:22848965A-&gt;G; G:CTS11185:22997377C-&gt;G; G:CTS11228:23023554C-&gt;A; G:CTS11331:23074190A-&gt;G; G:CTS11529:23151673T-&gt;C; G:CTS11911:23346582A-&gt;C; G:CTS13035:28783924C-&gt;A; G:F1131:8240725C-&gt;T; G:F1383:8700380C-&gt;T; G:F1551:9448354A-&gt;G; G:F2076:16185081A-&gt;G; G:F2906:18957208C-&gt;T; G:L116:14989721C-&gt;G; G:L382:14469411C-&gt;A; G:L522:17533325A-&gt;C; G:L770:2863466A-&gt;T; G:L837:17853245A-&gt;G; G:M3258:7992031T-&gt;C; G:M3432:23578115C-&gt;G; G:M3450:6931141C-&gt;G; G:M3468:7744050T-&gt;C; G:M3472:7899682T-&gt;C; G:M3473:7927218C-&gt;T; G:M3474:7930724C-&gt;A; G:M3479:8231862G-&gt;C; G:M3480:8327892T-&gt;A; G:M3482:8454233G-&gt;A; G:M3485:8563874C-&gt;T; G:M3486:8600158A-&gt;T; G:M3489:8691654G-&gt;C; G:M3593:21648433C-&gt;G; G:M3597:21865624G-&gt;A; G:M3599:21939157G-&gt;A; G:M3604:22167631C-&gt;T; G:M3605:22170577T-&gt;G; G:M3609:22651339C-&gt;T; G:M3628:23793740C-&gt;A; G:P257:14432928G-&gt;A; G:PF2918:13679469G-&gt;A; G:PF2920:13824120T-&gt;G; G:PF2952:14577177G-&gt;A; G:PF3045:20823823C-&gt;T; G:PF3134:15275200C-&gt;G; G:S1435:13658486C-&gt;Ghet; G:U21:15204710A-&gt;C; G:Z3262:13676268G-&gt;A; G:Z6325:13806058C-&gt;T</t>
  </si>
  <si>
    <t>I0745</t>
  </si>
  <si>
    <t>M11-363</t>
  </si>
  <si>
    <t>U8b1b1</t>
  </si>
  <si>
    <t>H2:L279:6932824G-&gt;T; H2:L281:8353840T-&gt;G; H2:L284:15604862C-&gt;T; H2:L285:21869856C-&gt;T; H2:L286:21890111T-&gt;C; H2:M282:21764431T-&gt;C; H2:P96:14869743C-&gt;A; H:L901:17844304C-&gt;T; H:M2713:6855809G-&gt;A; H:M2896:16919982C-&gt;T; H:M2920:17476211G-&gt;T; H:M2936:17800761T-&gt;C; H:M2942:17887908A-&gt;G; H:M2955:18182848G-&gt;T; H:M2957:18207718G-&gt;T; H:M2958:18207719G-&gt;T; H:M2992:19535440A-&gt;T; H:M3052:22701876C-&gt;G; H:M3058:22951796G-&gt;A; H:M3062:23033176G-&gt;A; H:M3070:23153863T-&gt;A; H:Z4309:19563853G-&gt;C; H:Z13964:8781791G-&gt;A</t>
  </si>
  <si>
    <t>I0746</t>
  </si>
  <si>
    <t>L11-322</t>
  </si>
  <si>
    <t>6067-5892 calBCE (7110±50 BP, Poz-82177)</t>
  </si>
  <si>
    <t>K1a or K1a1</t>
  </si>
  <si>
    <t>G2a2b2a1a1c</t>
  </si>
  <si>
    <t>G2a2b2a1a1c:CTS342:6700171G-&gt;T; G2a2b2a1a1:PF3345:23640536G-&gt;T; G2a2b2a1a:PF3346:24498136T-&gt;C; G2a2b2a1:CTS12570:28617051C-&gt;T; G2a2b2a1:PF3331:9146638A-&gt;C; G2a2b2a1:PF3337:18023391G-&gt;T; G2a2b2a1:Y287:9381065G-&gt;T; G2a2b2a:CTS424:6744902C-&gt;T; G2a2b2a:CTS946:7100848A-&gt;G; G2a2b2a:CTS10725:22732609C-&gt;G; G2a2b2a:P303:21645348T-&gt;C; G2a2b2a:PF3329:8478026C-&gt;A; G2a2b2a:PF3332:10026953A-&gt;T; G2a2b2a:PF3342:21935606G-&gt;T; G2a2b2a:Z3243:21935550A-&gt;G; G2a2b:CTS90:2724421G-&gt;A; G2a2b:CTS1093:7195781C-&gt;T; G2a2b:CTS9763:19060222T-&gt;Ghet; G2a2b:CTS10006:19205722C-&gt;T; G2a2b:CTS10449:19461366C-&gt;A; G2a2b:F2184:16512478G-&gt;A; G2a2b:F2535:17589788C-&gt;T; G2a2b:F3139:21151007T-&gt;C; G2a2b:L30:15604899C-&gt;T; G2a2b:L32:14692227T-&gt;C; G2a2b:L190:18759690C-&gt;T; G2a2b:M3412:22553146G-&gt;A; G2a2b:Z3260:13671506G-&gt;T; G2a2:CTS4367:15615340C-&gt;G; G2a:CTS5416:16262350C-&gt;T; G2a:CTS6314:16816772G-&gt;A; G2a:F2274:16802506G-&gt;T; G2a:F2301:16861108G-&gt;A; G2a:F3088:20813445G-&gt;A; G2a:F4086:7727677C-&gt;T; G2a:L31:14028148C-&gt;A; G2a:M3393:21493984G-&gt;T; G2a:P15:23244026C-&gt;T; G2a:PF3141:23973594T-&gt;G; G2a:Z3240:10060449A-&gt;G; G2:CTS1900:14116322T-&gt;A; G2:CTS4264:15528792T-&gt;C; G2:CTS4413:15635425T-&gt;C; G2:CTS4703:15776024C-&gt;T; G2:CTS6316:16817402C-&gt;T; G2:CTS6742:17088129G-&gt;C; G2:CTS9885:19119067C-&gt;T; G2:CTS10089:19248446G-&gt;A; G2:CTS11016:22899857A-&gt;G; G2:F1189:8427005A-&gt;G; G2:F1239:8482393C-&gt;T; G2:F1294:8545324T-&gt;A; G2:F1393:8719593G-&gt;A; G2:F1647:9907842G-&gt;T; G2:F2319:16903051A-&gt;T; G2:F3198:21401188G-&gt;T; G2:F3220:21637589G-&gt;C; G2:F3226:21663882C-&gt;A; G2:F3344:22697266G-&gt;A; G2:F3536:23768744C-&gt;T; G2:L89:7978725C-&gt;T; G2:L156:17174741A-&gt;T; G2:M3465:7571775G-&gt;T; G2:M3469:7823146G-&gt;T; G2:M3488:8687693T-&gt;A; G2:M3493:9443697G-&gt;A; G2:M3579:21147058A-&gt;G; G2:P287:22072097G-&gt;T; G2:PF2909:13205148A-&gt;G; G2:PF3119:23739606G-&gt;T; G2:Y380:28799209T-&gt;Chet; G:CTS34:2681740G-&gt;A; G:CTS373:6716150T-&gt;C; G:CTS692:6955839A-&gt;G; G:CTS995:7132348G-&gt;C; G:CTS1013:7145960C-&gt;T; G:CTS1283:7309873T-&gt;G; G:CTS1612:13987230A-&gt;G; G:CTS2016.1:14155765G-&gt;A; G:CTS2120:14188094G-&gt;T; G:CTS2125:14190447A-&gt;G; G:CTS2136:14195292A-&gt;G; G:CTS2215:14220356G-&gt;A; G:CTS2251:14235140C-&gt;T; G:CTS2271:14243137C-&gt;T; G:CTS2357:14273557C-&gt;T; G:CTS2517:14338503C-&gt;T; G:CTS4101:15397649A-&gt;G; G:CTS4238:15504804C-&gt;T; G:CTS4479:15667235G-&gt;Ahet; G:CTS4523:15693336G-&gt;A; G:CTS4749:15797043A-&gt;G; G:CTS4761:15802681C-&gt;T; G:CTS5317:16203361G-&gt;C; G:CTS5414:16261165C-&gt;T; G:CTS5504:16325291T-&gt;C; G:CTS5640:16408569G-&gt;A; G:CTS5699:16439267G-&gt;A; G:CTS6483:16929270C-&gt;T; G:CTS7092:17281783G-&gt;A; G:CTS7269:17393643T-&gt;C; G:CTS7674:17610571G-&gt;A; G:CTS8023:17798903T-&gt;C; G:CTS8531:18070349G-&gt;C; G:CTS9011:18615020A-&gt;T; G:CTS9593:18979775T-&gt;A; G:CTS9710:19033112G-&gt;A; G:CTS9894:19124322A-&gt;T; G:CTS10026:19215139A-&gt;T; G:CTS10721:22729194C-&gt;T; G:CTS10723:22730922C-&gt;G; G:CTS11228:23023554C-&gt;A; G:CTS11294:23059496G-&gt;A; G:CTS11331:23074190A-&gt;G; G:CTS11529:23151673T-&gt;C; G:CTS11907:23343857C-&gt;G; G:CTS11911:23346582A-&gt;C; G:CTS13035:28783924C-&gt;A; G:F1131:8240725C-&gt;T; G:F1383:8700380C-&gt;T; G:F1551:9448354A-&gt;G; G:F2076:16185081A-&gt;G; G:F2906:18957208C-&gt;T; G:L116:14989721C-&gt;G; G:L154:8614138T-&gt;G; G:L382:14469411C-&gt;A; G:L402:15204708T-&gt;G; G:L522:17533325A-&gt;C; G:L605:18393536G-&gt;C; G:L770:2863466A-&gt;T; G:L836:16896148G-&gt;A; G:L837:17853245A-&gt;G; G:M201:15027529G-&gt;T; G:M3258:7992031T-&gt;C; G:M3264:8318375G-&gt;T; G:M3266:8422993T-&gt;A; G:M3274:8865637G-&gt;A; G:M3450:6931141C-&gt;G; G:M3464:7537950C-&gt;T; G:M3466:7614386G-&gt;A; G:M3468:7744050T-&gt;C; G:M3470:7830068T-&gt;C; G:M3471:7840218C-&gt;A; G:M3473:7927218C-&gt;T; G:M3474:7930724C-&gt;A; G:M3479:8231862G-&gt;C; G:M3480:8327892T-&gt;A; G:M3481:8387539G-&gt;A; G:M3482:8454233G-&gt;A; G:M3485:8563874C-&gt;T; G:M3486:8600158A-&gt;T; G:M3580:21162869C-&gt;G; G:M3582:21334507G-&gt;T; G:M3585:21412501G-&gt;A; G:M3586:21447363A-&gt;G; G:M3588:21495813T-&gt;C; G:M3593:21648433C-&gt;G; G:M3597:21865624G-&gt;A; G:M3599:21939157G-&gt;A; G:M3600:21954611G-&gt;A; G:M3604:22167631C-&gt;T; G:M3609:22651339C-&gt;T; G:M3627:23782951G-&gt;A; G:M3628:23793740C-&gt;A; G:P257:14432928G-&gt;A; G:Page94:2846401C-&gt;T; G:PF2836:6478903G-&gt;A; G:PF2918:13679469G-&gt;A; G:PF2920:13824120T-&gt;G; G:PF2952:14577177G-&gt;A; G:PF2956:14993358A-&gt;G; G:PF2958:15086183G-&gt;C; G:PF3045:20823823C-&gt;T; G:PF3134:15275200C-&gt;G; G:S1435:13658486C-&gt;G; G:U12:14639427A-&gt;C; G:U21:15204710A-&gt;C; G:Z6325:13806058C-&gt;T</t>
  </si>
  <si>
    <t>I1096</t>
  </si>
  <si>
    <t>BAR26 / M10-76</t>
  </si>
  <si>
    <t>N1a1a1</t>
  </si>
  <si>
    <t>I2c</t>
  </si>
  <si>
    <t>I2c:L596:14197631G-&gt;A; I2c:L597:18887888T-&gt;A; I2c:PF3893:8571993T-&gt;C; I2c:S6631:8634040C-&gt;A; I2:M438:16638804A-&gt;G; I:CTS48:2688442T-&gt;A; I:CTS674:6943522C-&gt;T; I:CTS1800:14073053G-&gt;A; I:CTS2193:14214481G-&gt;T; I:CTS2387:14286853T-&gt;C; I:CTS2514:14337364T-&gt;C; I:CTS2536:14352669G-&gt;A; I:CTS3384:14884659A-&gt;C; I:CTS4088:15389836T-&gt;C; I:CTS4209:15479899T-&gt;A; I:CTS4273:15536870C-&gt;T; I:CTS5764:16471254A-&gt;G; I:CTS6265:16780748C-&gt;G; I:CTS6751:17090238C-&gt;G; I:CTS7469:17497181C-&gt;A; I:CTS7502:17511797A-&gt;G; I:CTS7831:17692855T-&gt;A; I:CTS8420:18018313C-&gt;A; I:CTS8963:18582617C-&gt;T; I:CTS10058:19233673A-&gt;G; I:CTS10941:22845794A-&gt;G; I:CTS11540:23156725C-&gt;T; I:FGC2412:21689728A-&gt;G; I:FGC2413:8262092C-&gt;T; I:FGC2415:13835003T-&gt;C; I:FI2:8382265C-&gt;G; I:L503:21359407C-&gt;G; I:L578:8267857G-&gt;A; I:L758:8536868C-&gt;G; I:L846:7856500C-&gt;T; I:L1197:14974451C-&gt;T; I:PF3627.2:6662712C-&gt;T; I:PF3640:7681156T-&gt;A; I:PF3641:7688470T-&gt;C; I:PF3660:8466652G-&gt;A; I:PF3661:8484606C-&gt;A; I:PF3665:8643763A-&gt;G; I:PF3677:9891668G-&gt;A; I:PF3794:21067903C-&gt;T; I:PF3796:21119888G-&gt;T; I:PF3833:22485425A-&gt;T; I:YSC0000272:22115103G-&gt;A; I:Z16987:22243817A-&gt;Ghet</t>
  </si>
  <si>
    <t>I1097</t>
  </si>
  <si>
    <t>BAR271 / M10-271</t>
  </si>
  <si>
    <t>W1-T119C</t>
  </si>
  <si>
    <t>G2a2b2a3</t>
  </si>
  <si>
    <t>G2a2b2a3:Z39318:8591817A-&gt;G; G2a2b2a:CTS946:7100848A-&gt;G; G2a2b2a:CTS4454^:15655268C-&gt;T; G2a2b2a:CTS10366:19423576G-&gt;A; G2a2b2a:PF3329:8478026C-&gt;A; G2a2b2a:PF3342:21935606G-&gt;T; G2a2b2a:Z3243:21935550A-&gt;G; G2a2b2:CTS9957:19170699C-&gt;T; G2a2b:CTS1180:7256000A-&gt;G; G2a2b:CTS10006:19205722C-&gt;T; G2a2b:F2535:17589788C-&gt;T; G2a2b:F3139:21151007T-&gt;C; G2a2b:L32:14692227T-&gt;C; G2a2b:L190:18759690C-&gt;T; G2a2b:M3412:22553146G-&gt;A; G2a2b:Z3238:10007773G-&gt;A; G2a2:CTS4367:15615340C-&gt;G; G2a:CTS6026:16620480C-&gt;T; G2a:CTS6630:17022002C-&gt;T; G2a:CTS6753:17090976C-&gt;T; G2a:F1980:15660640C-&gt;T; G2a:F2274:16802506G-&gt;T; G2a:F3088:20813445G-&gt;A; G2a:F4086:7727677C-&gt;T; G2a:M3397:21605685G-&gt;C; G2a:P15:23244026C-&gt;T; G2a:PF3141:23973594T-&gt;G; G2:CTS1900:14116322T-&gt;A; G2:CTS4242:15507383T-&gt;C; G2:CTS4413:15635425T-&gt;C; G2:CTS4703:15776024C-&gt;T; G2:CTS5666:16424034C-&gt;T; G2:CTS9885:19119067C-&gt;T; G2:CTS10089:19248446G-&gt;A; G2:CTS11016:22899857A-&gt;G; G2:F1189:8427005A-&gt;G; G2:F1239:8482393C-&gt;T; G2:F1393:8719593G-&gt;A; G2:F1647:9907842G-&gt;T; G2:F3198:21401188G-&gt;T; G2:F3220:21637589G-&gt;C; G2:F3226:21663882C-&gt;A; G2:F3344:22697266G-&gt;A; G2:F3536:23768744C-&gt;T; G2:L89:7978725C-&gt;T; G2:M3465:7571775G-&gt;T; G2:PF2909:13205148A-&gt;G; G2:PF3119:23739606G-&gt;T; G:CTS34:2681740G-&gt;A; G:CTS175:2785630A-&gt;T; G:CTS995:7132348G-&gt;C; G:CTS1010:7143549C-&gt;T; G:CTS1283:7309873T-&gt;G; G:CTS1612:13987230A-&gt;G; G:CTS2125:14190447A-&gt;G; G:CTS2215:14220356G-&gt;A; G:CTS2271:14243137C-&gt;T; G:CTS2357:14273557C-&gt;T; G:CTS2506:14333087C-&gt;A; G:CTS2517:14338503C-&gt;T; G:CTS4101:15397649A-&gt;G; G:CTS4238:15504804C-&gt;T; G:CTS4479:15667235G-&gt;A; G:CTS4523:15693336G-&gt;A; G:CTS4749:15797043A-&gt;G; G:CTS4761:15802681C-&gt;T; G:CTS5504:16325291T-&gt;C; G:CTS5640:16408569G-&gt;A; G:CTS5757:16469840A-&gt;G; G:CTS6483:16929270C-&gt;T; G:CTS6936:17201846C-&gt;T; G:CTS6957:17210745C-&gt;T; G:CTS7092:17281783G-&gt;A; G:CTS7269:17393643T-&gt;C; G:CTS7674:17610571G-&gt;A; G:CTS8023:17798903T-&gt;C; G:CTS9011:18615020A-&gt;T; G:CTS9707:19030998C-&gt;A; G:CTS9710:19033112G-&gt;A; G:CTS9894:19124322A-&gt;T; G:CTS10026:19215139A-&gt;T; G:CTS10706:22714204G-&gt;T; G:CTS10721:22729194C-&gt;T; G:CTS11228:23023554C-&gt;A; G:CTS11400:23095144A-&gt;G; G:CTS11529:23151673T-&gt;C; G:CTS11907:23343857C-&gt;G; G:CTS12654:28658660G-&gt;T; G:CTS13035:28783924C-&gt;A; G:F1131:8240725C-&gt;T; G:F1383:8700380C-&gt;T; G:L116:14989721C-&gt;G; G:L154:8614138T-&gt;G; G:L382:14469411C-&gt;A; G:L402:15204708T-&gt;G; G:L522:17533325A-&gt;C; G:M3266:8422993T-&gt;A; G:M3450:6931141C-&gt;G; G:M3464:7537950C-&gt;T; G:M3468:7744050T-&gt;C; G:M3470:7830068T-&gt;C; G:M3471:7840218C-&gt;A; G:M3473:7927218C-&gt;T; G:M3474:7930724C-&gt;A; G:M3477:8121059G-&gt;A; G:M3479:8231862G-&gt;C; G:M3480:8327892T-&gt;A; G:M3485:8563874C-&gt;T; G:M3486:8600158A-&gt;T; G:M3487:8602816G-&gt;C; G:M3580:21162869C-&gt;G; G:M3582:21334507G-&gt;T; G:M3585:21412501G-&gt;A; G:M3586:21447363A-&gt;G; G:M3595:21671839C-&gt;T; G:M3597:21865624G-&gt;A; G:M3599:21939157G-&gt;A; G:M3604:22167631C-&gt;T; G:M3628:23793740C-&gt;A; G:P257:14432928G-&gt;A; G:PF3045:20823823C-&gt;T; G:PF3134:15275200C-&gt;G; G:S1435:13658486C-&gt;G; G:U21:15204710A-&gt;C; G:Z3262:13676268G-&gt;A</t>
  </si>
  <si>
    <t>I1098</t>
  </si>
  <si>
    <t>BAR99 / M10-352</t>
  </si>
  <si>
    <t>X2d2</t>
  </si>
  <si>
    <t>I1099</t>
  </si>
  <si>
    <t>L11-S-488</t>
  </si>
  <si>
    <t>G2a2a1a2a</t>
  </si>
  <si>
    <t>G2a2a1a2a:PF3237:17017831G-&gt;A; G2a2a1a2a:PF3238:17256431G-&gt;A; G2a2a1a2:L91:21645555G-&gt;C; G2a2a1:PF3170:18090604G-&gt;A; G2a2a:PF3147:7738069G-&gt;A; G2a2a:PF3159:14815695C-&gt;G; G2a2a:PF3168:17572142T-&gt;C; G2a2a:PF3181:21808944C-&gt;A; G2a2a:PF3184:22576860C-&gt;T; G2a2a:PF3185:22894488C-&gt;T; G2a:F2529:17571517A-&gt;G; G2a:PF3141:23973594T-&gt;G; G2:CTS4242:15507383T-&gt;C; G2:CTS7662:17597715C-&gt;T; G2:F3220:21637589G-&gt;C; G2:F3536:23768744C-&gt;T; G2:L89:7978725C-&gt;T; G2:M3579:21147058A-&gt;G; G2:PF3125:24485469C-&gt;T; G:CTS827:7038432C-&gt;G; G:CTS1010:7143549C-&gt;T; G:CTS2271:14243137C-&gt;T; G:CTS2357:14273557C-&gt;T; G:CTS2517:14338503C-&gt;T; G:CTS4101:15397649A-&gt;G; G:CTS4479:15667235G-&gt;A; G:CTS4749:15797043A-&gt;G; G:CTS4887:15888550C-&gt;T; G:CTS5640:16408569G-&gt;A; G:CTS5837:16499780T-&gt;A; G:CTS7092:17281783G-&gt;A; G:CTS7269:17393643T-&gt;C; G:CTS8023:17798903T-&gt;C; G:CTS9894:19124322A-&gt;T; G:CTS10026:19215139A-&gt;T; G:CTS10706:22714204G-&gt;T; G:CTS10723:22730922C-&gt;G; G:CTS11185:22997377C-&gt;G; G:CTS11228:23023554C-&gt;A; G:CTS11529:23151673T-&gt;C; G:CTS12654:28658660G-&gt;T; G:CTS13035:28783924C-&gt;A; G:F1383:8700380C-&gt;T; G:F1551:9448354A-&gt;G; G:L116:14989721C-&gt;G; G:L382:14469411C-&gt;A; G:L522:17533325A-&gt;C; G:M3264:8318375G-&gt;T; G:M3450:6931141C-&gt;G; G:M3466:7614386G-&gt;A; G:M3468:7744050T-&gt;C; G:M3471:7840218C-&gt;A; G:M3473:7927218C-&gt;T; G:M3474:7930724C-&gt;A; G:M3479:8231862G-&gt;C; G:M3481:8387539G-&gt;A; G:M3485:8563874C-&gt;T; G:M3486:8600158A-&gt;T; G:M3580:21162869C-&gt;G; G:M3585:21412501G-&gt;A; G:M3586:21447363A-&gt;G; G:M3599:21939157G-&gt;A; G:M3628:23793740C-&gt;A; G:P257:14432928G-&gt;A; G:PF2956:14993358A-&gt;G; G:PF3045:20823823C-&gt;T; G:PF3134:15275200C-&gt;G; G:S1435:13658486C-&gt;Ghet</t>
  </si>
  <si>
    <t>I1100</t>
  </si>
  <si>
    <t>M11-351</t>
  </si>
  <si>
    <t>K1a or K1a6</t>
  </si>
  <si>
    <t>I1101</t>
  </si>
  <si>
    <t>M11-352a</t>
  </si>
  <si>
    <t>H2:L279:6932824G-&gt;T; H2:L285:21869856C-&gt;T; H:M2713:6855809G-&gt;A; H:M2896:16919982C-&gt;T; H:M2942:17887908A-&gt;G; H:M2955:18182848G-&gt;T; H:M2992:19535440A-&gt;T; H:M3058:22951796G-&gt;A; H:M3070:23153863T-&gt;A</t>
  </si>
  <si>
    <t>I1102</t>
  </si>
  <si>
    <t>M11-354</t>
  </si>
  <si>
    <t>K1a3a</t>
  </si>
  <si>
    <t>C1a2:V20:6845955G-&gt;A; C1a2:Y11342:7688365C-&gt;T; C1a2:Z28835:13200044G-&gt;T; C1:CTS6773:17100606C-&gt;T; C:CTS2955:14587658T-&gt;C; C:CTS6266:16780809G-&gt;A; C:CTS7301:17412198T-&gt;C; C:CTS10720:22726491C-&gt;T; C:CTS11598:23185632A-&gt;G; C:F847:6879365C-&gt;T; C:F1029:7629098T-&gt;C; C:F1804:14603298C-&gt;T; C:F2678:18030738C-&gt;T; C:F3043:19411754G-&gt;A; C:F3395:23031841G-&gt;A; C:F3703:16409159C-&gt;A; C:Y1767:21186558A-&gt;G; C:Z3958:7869808C-&gt;T; C:Z3974:8585701A-&gt;G; C:Z3986:9076205C-&gt;T; C:Z4099:22168468A-&gt;G; C:Z4139:23388830T-&gt;A; C:Z18049.2:21532389G-&gt;T</t>
  </si>
  <si>
    <t>I1103</t>
  </si>
  <si>
    <t>M11-S-350</t>
  </si>
  <si>
    <t>K1b1b1</t>
  </si>
  <si>
    <t>G2a2a1a2a:PF3237:17017831G-&gt;A; G2a2a1a2a:PF3238:17256431G-&gt;A; G2a2a1a2:L91:21645555G-&gt;C; G2a2a1a2:PF3233:8895958T-&gt;C; G2a2a1:PF3155:14006343T-&gt;C; G2a2a1:PF3160:14926732C-&gt;T; G2a2a1:PF3170:18090604G-&gt;A; G2a2a1:S11769:8648696C-&gt;T; G2a2a:PF3149:7943188A-&gt;G; G2a2a:PF3159:14815695C-&gt;G; G2a2a:PF3175:18962113C-&gt;T; G2a2a:PF3181:21808944C-&gt;A; G2a2a:PF3185:22894488C-&gt;T; G2a2a:Z6178:7245721G-&gt;A; G2a:F1975:15588776A-&gt;C; G2a:F2274:16802506G-&gt;T; G2a:F2529:17571517A-&gt;G; G2a:L31:14028148C-&gt;A; G2a:P15:23244026C-&gt;T; G2a:PF3141:23973594T-&gt;G; G2:CTS1900:14116322T-&gt;A; G2:CTS4413:15635425T-&gt;C; G2:CTS6316:16817402C-&gt;T; G2:CTS7662:17597715C-&gt;T; G2:CTS11016:22899857A-&gt;G; G2:F1189:8427005A-&gt;G; G2:F1294:8545324T-&gt;A; G2:F1393:8719593G-&gt;A; G2:F1647:9907842G-&gt;T; G2:F3344:22697266G-&gt;A; G2:F3536:23768744C-&gt;T; G2:M3465:7571775G-&gt;T; G2:P287:22072097G-&gt;T; G2:PF3119:23739606G-&gt;T; G2:Y380:28799209T-&gt;Chet; G:CTS827:7038432C-&gt;G; G:CTS1010:7143549C-&gt;T; G:CTS1283:7309873T-&gt;G; G:CTS1612:13987230A-&gt;G; G:CTS2120:14188094G-&gt;T; G:CTS2125:14190447A-&gt;G; G:CTS2136:14195292A-&gt;G; G:CTS2271:14243137C-&gt;T; G:CTS2357:14273557C-&gt;T; G:CTS4101:15397649A-&gt;G; G:CTS4238:15504804C-&gt;T; G:CTS4479:15667235G-&gt;A; G:CTS4523:15693336G-&gt;A; G:CTS4749:15797043A-&gt;G; G:CTS4761:15802681C-&gt;T; G:CTS5317:16203361G-&gt;C; G:CTS5504:16325291T-&gt;C; G:CTS5640:16408569G-&gt;A; G:CTS7674:17610571G-&gt;A; G:CTS8023:17798903T-&gt;C; G:CTS9894:19124322A-&gt;T; G:CTS11228:23023554C-&gt;A; G:CTS11294:23059496G-&gt;A; G:CTS11911:23346582A-&gt;C; G:CTS12654:28658660G-&gt;T; G:CTS13035:28783924C-&gt;A; G:F1383:8700380C-&gt;T; G:L154:8614138T-&gt;G; G:L402:15204708T-&gt;G; G:L522:17533325A-&gt;C; G:L770:2863466A-&gt;T; G:M201:15027529G-&gt;T; G:M3258:7992031T-&gt;C; G:M3266:8422993T-&gt;A; G:M3450:6931141C-&gt;G; G:M3466:7614386G-&gt;A; G:M3468:7744050T-&gt;C; G:M3471:7840218C-&gt;A; G:M3472:7899682T-&gt;C; G:M3474:7930724C-&gt;A; G:M3479:8231862G-&gt;C; G:M3480:8327892T-&gt;A; G:M3482:8454233G-&gt;A; G:M3485:8563874C-&gt;T; G:M3580:21162869C-&gt;G; G:M3595:21671839C-&gt;T; G:M3599:21939157G-&gt;A; G:M3628:23793740C-&gt;A; G:PF2918:13679469G-&gt;A; G:PF3134:15275200C-&gt;G; G:S1435:13658486C-&gt;G; G:S8863:4179056G-&gt;A; G:U21:15204710A-&gt;C; G:Z3262:13676268G-&gt;A; G:Z6325:13806058C-&gt;T</t>
  </si>
  <si>
    <t>I1579</t>
  </si>
  <si>
    <t>M13-72</t>
  </si>
  <si>
    <t>K1a-C150T</t>
  </si>
  <si>
    <t>I1580</t>
  </si>
  <si>
    <t>L12-393</t>
  </si>
  <si>
    <t>H5</t>
  </si>
  <si>
    <t>I1581</t>
  </si>
  <si>
    <t>L12-502</t>
  </si>
  <si>
    <t>I1583</t>
  </si>
  <si>
    <t>L14-200</t>
  </si>
  <si>
    <t>6426-6236 calBCE (7460±50 BP, Poz-82231)</t>
  </si>
  <si>
    <t>K1a2</t>
  </si>
  <si>
    <t>G2a2a1a2a:PF3237:17017831G-&gt;A; G2a2a1a2a:PF3238:17256431G-&gt;A; G2a2a1a2:L91:21645555G-&gt;C; G2a2a1a2:PF3233:8895958T-&gt;C; G2a2a1a2:S19852:17531217C-&gt;T; G2a2a1a:PF3177:21327198C-&gt;T; G2a2a1:FGC2268:22120867G-&gt;A; G2a2a1:PF3155:14006343T-&gt;C; G2a2a1:PF3160:14926732C-&gt;T; G2a2a1:PF3170:18090604G-&gt;A; G2a2a1:S11510:8471941G-&gt;A; G2a2a1:S11769:8648696C-&gt;T; G2a2a1:S15710:14254785T-&gt;G; G2a2a1:S17801:15998373A-&gt;G; G2a2a:PF3147:7738069G-&gt;A; G2a2a:PF3149:7943188A-&gt;G; G2a2a:PF3150:8476569T-&gt;C; G2a2a:PF3151:9785736A-&gt;G; G2a2a:PF3159:14815695C-&gt;G; G2a2a:PF3175:18962113C-&gt;T; G2a2a:PF3181:21808944C-&gt;A; G2a2a:PF3184:22576860C-&gt;T; G2a2a:PF3185:22894488C-&gt;T; G2a2a:Z6178:7245721G-&gt;A; G2a2:CTS4367:15615340C-&gt;G; G2a:CTS1879:14108344G-&gt;A; G2a:CTS6026:16620480C-&gt;T; G2a:CTS6630:17022002C-&gt;T; G2a:CTS6753:17090976C-&gt;T; G2a:CTS9318:18819146T-&gt;A; G2a:CTS11463:23122426G-&gt;A; G2a:F1980:15660640C-&gt;T; G2a:F2529:17571517A-&gt;G; G2a:F3088:20813445G-&gt;A; G2a:F4086:7727677C-&gt;T; G2a:L31:14028148C-&gt;A; G2a:M3393:21493984G-&gt;T; G2a:M3397:21605685G-&gt;C; G2a:M3408:22109159G-&gt;C; G2a:P15:23244026C-&gt;T; G2a:PF3141:23973594T-&gt;G; G2a:Z3240:10060449A-&gt;G; G2:CTS1900:14116322T-&gt;A; G2:CTS2406:14294068C-&gt;T; G2:CTS4136:15421357G-&gt;A; G2:CTS4242:15507383T-&gt;C; G2:CTS4264:15528792T-&gt;C; G2:CTS4413:15635425T-&gt;Chet; G2:CTS4703:15776024C-&gt;T; G2:CTS5666:16424034C-&gt;T; G2:CTS6316:16817402C-&gt;T; G2:CTS6742:17088129G-&gt;C; G2:CTS9885:19119067C-&gt;T; G2:CTS10089:19248446G-&gt;A; G2:CTS11196:23005701T-&gt;A; G2:F1189:8427005A-&gt;G; G2:F1239:8482393C-&gt;T; G2:F1294:8545324T-&gt;A; G2:F1393:8719593G-&gt;A; G2:F1647:9907842G-&gt;T; G2:F2319:16903051A-&gt;T; G2:F3070:19493301A-&gt;G; G2:F3198:21401188G-&gt;T; G2:F3220:21637589G-&gt;C; G2:F3226:21663882C-&gt;A; G2:F3344:22697266G-&gt;Ahet; G2:F3536:23768744C-&gt;T; G2:L89:7978725C-&gt;T; G2:L156:17174741A-&gt;T; G2:M3465:7571775G-&gt;T; G2:M3493:9443697G-&gt;A; G2:M3579:21147058A-&gt;Ghet; G2:P287:22072097G-&gt;T; G2:PF2909:13205148A-&gt;G; G2:PF3119:23739606G-&gt;T; G2:Y380:28799209T-&gt;Chet; G:CTS34:2681740G-&gt;A; G:CTS175:2785630A-&gt;T; G:CTS282:2871867A-&gt;G; G:CTS373:6716150T-&gt;C; G:CTS692:6955839A-&gt;Ghet; G:CTS827:7038432C-&gt;G; G:CTS995:7132348G-&gt;C; G:CTS1010:7143549C-&gt;T; G:CTS1013:7145960C-&gt;T; G:CTS1283:7309873T-&gt;G; G:CTS1612:13987230A-&gt;G; G:CTS2120:14188094G-&gt;T; G:CTS2125:14190447A-&gt;Ghet; G:CTS2136:14195292A-&gt;G; G:CTS2215:14220356G-&gt;A; G:CTS2251:14235140C-&gt;Thet; G:CTS2271:14243137C-&gt;T; G:CTS2357:14273557C-&gt;T; G:CTS2506:14333087C-&gt;A; G:CTS2517:14338503C-&gt;T; G:CTS4101:15397649A-&gt;G; G:CTS4238:15504804C-&gt;T; G:CTS4479:15667235G-&gt;A; G:CTS4523:15693336G-&gt;A; G:CTS4749:15797043A-&gt;G; G:CTS4761:15802681C-&gt;T; G:CTS4887:15888550C-&gt;T; G:CTS5317:16203361G-&gt;C; G:CTS5414:16261165C-&gt;T; G:CTS5504:16325291T-&gt;C; G:CTS5640:16408569G-&gt;A; G:CTS5658:16419934T-&gt;C; G:CTS5699:16439267G-&gt;A; G:CTS5757:16469840A-&gt;G; G:CTS6073:16651032G-&gt;A; G:CTS6483:16929270C-&gt;T; G:CTS6957:17210745C-&gt;T; G:CTS7092:17281783G-&gt;A; G:CTS7269:17393643T-&gt;Chet; G:CTS7674:17610571G-&gt;A; G:CTS8023:17798903T-&gt;C; G:CTS9011:18615020A-&gt;T; G:CTS9593:18979775T-&gt;A; G:CTS9707:19030998C-&gt;A; G:CTS9710:19033112G-&gt;A; G:CTS9894:19124322A-&gt;T; G:CTS10026:19215139A-&gt;T; G:CTS10393:19434150G-&gt;T; G:CTS10706:22714204G-&gt;T; G:CTS10721:22729194C-&gt;T; G:CTS10723:22730922C-&gt;G; G:CTS10945:22848965A-&gt;G; G:CTS11228:23023554C-&gt;A; G:CTS11294:23059496G-&gt;A; G:CTS11331:23074190A-&gt;G; G:CTS11400:23095144A-&gt;G; G:CTS11529:23151673T-&gt;C; G:CTS11907:23343857C-&gt;G; G:CTS11911:23346582A-&gt;C; G:CTS12654:28658660G-&gt;Thet; G:CTS13035:28783924C-&gt;A; G:F1131:8240725C-&gt;T; G:F1383:8700380C-&gt;T; G:F1551:9448354A-&gt;G; G:F2076:16185081A-&gt;G; G:L116:14989721C-&gt;G; G:L154:8614138T-&gt;G; G:L382:14469411C-&gt;A; G:L402:15204708T-&gt;G; G:L522:17533325A-&gt;C; G:L770:2863466A-&gt;T; G:L837:17853245A-&gt;G; G:M3248:7565637G-&gt;A; G:M3257:7991847G-&gt;A; G:M3258:7992031T-&gt;C; G:M3264:8318375G-&gt;T; G:M3266:8422993T-&gt;A; G:M3274:8865637G-&gt;A; G:M3432:23578115C-&gt;G; G:M3450:6931141C-&gt;G; G:M3464:7537950C-&gt;T; G:M3466:7614386G-&gt;A; G:M3468:7744050T-&gt;C; G:M3470:7830068T-&gt;C; G:M3471:7840218C-&gt;A; G:M3472:7899682T-&gt;C; G:M3473:7927218C-&gt;T; G:M3474:7930724C-&gt;A; G:M3476:8064458A-&gt;G; G:M3477:8121059G-&gt;A; G:M3479:8231862G-&gt;C; G:M3480:8327892T-&gt;A; G:M3481:8387539G-&gt;A; G:M3482:8454233G-&gt;A; G:M3485:8563874C-&gt;T; G:M3486:8600158A-&gt;T; G:M3487:8602816G-&gt;C; G:M3490:8742700A-&gt;G; G:M3580:21162869C-&gt;G; G:M3582:21334507G-&gt;T; G:M3585:21412501G-&gt;A; G:M3586:21447363A-&gt;G; G:M3593:21648433C-&gt;G; G:M3595:21671839C-&gt;T; G:M3597:21865624G-&gt;A; G:M3599:21939157G-&gt;A; G:M3609:22651339C-&gt;T; G:M3627:23782951G-&gt;A; G:M3628:23793740C-&gt;A; G:P257:14432928G-&gt;A; G:Page94:2846401C-&gt;T; G:PF2836:6478903G-&gt;A; G:PF2901:9523592C-&gt;A; G:PF2918:13679469G-&gt;A; G:PF2920:13824120T-&gt;G; G:PF2952:14577177G-&gt;A; G:PF2956:14993358A-&gt;G; G:PF3045:20823823C-&gt;T; G:PF3134:15275200C-&gt;G; G:S1435:13658486C-&gt;Ghet; G:S8863:4179056G-&gt;A; G:U21:15204710A-&gt;C; G:Z3262:13676268G-&gt;A</t>
  </si>
  <si>
    <t>I1585</t>
  </si>
  <si>
    <t>M11-59</t>
  </si>
  <si>
    <t>J1 or J1c</t>
  </si>
  <si>
    <t>I0723</t>
  </si>
  <si>
    <t>T1, M229 / UH</t>
  </si>
  <si>
    <t>6400-5600 BCE</t>
  </si>
  <si>
    <t>Mentese</t>
  </si>
  <si>
    <t>X2m2</t>
  </si>
  <si>
    <t>G2a2a1</t>
  </si>
  <si>
    <t>G2a2a1:S15710:14254785T-&gt;G; G2a2a:PF3147:7738069G-&gt;A; G2a2a:PF3150:8476569T-&gt;C; G2a2a:PF3159:14815695C-&gt;G; G2a2a:PF3166:16735582T-&gt;G; G2a2a:PF3175:18962113C-&gt;T; G2a2a:PF3184:22576860C-&gt;T; G2a2a:Z6178:7245721G-&gt;A; G2a2:CTS4367:15615340C-&gt;G; G2a:CTS6753:17090976C-&gt;T; G2a:F1975:15588776A-&gt;C; G2a:F2301:16861108G-&gt;A; G2a:F3088:20813445G-&gt;A; G2a:L31:14028148C-&gt;A; G2a:P15:23244026C-&gt;T; G2a:PF3141:23973594T-&gt;G; G2:CTS1868:14103263G-&gt;A; G2:CTS4413:15635425T-&gt;C; G2:CTS10089:19248446G-&gt;A; G2:F1189:8427005A-&gt;G; G2:F1239:8482393C-&gt;T; G2:F1647:9907842G-&gt;T; G2:F3344:22697266G-&gt;A; G2:F3536:23768744C-&gt;T; G2:M3465:7571775G-&gt;T; G2:M3488:8687693T-&gt;A; G2:M3579:21147058A-&gt;G; G2:P287:22072097G-&gt;T; G2:Y380:28799209T-&gt;Chet; G:CTS34:2681740G-&gt;A; G:CTS175:2785630A-&gt;T; G:CTS282:2871867A-&gt;G; G:CTS373:6716150T-&gt;C; G:CTS692:6955839A-&gt;G; G:CTS827:7038432C-&gt;G; G:CTS1010:7143549C-&gt;T; G:CTS1997:14149320C-&gt;G; G:CTS2120:14188094G-&gt;T; G:CTS2125:14190447A-&gt;G; G:CTS2136:14195292A-&gt;G; G:CTS2174:14207268T-&gt;C; G:CTS2251:14235140C-&gt;T; G:CTS2517:14338503C-&gt;T; G:CTS4101:15397649A-&gt;G; G:CTS4238:15504804C-&gt;T; G:CTS4479:15667235G-&gt;A; G:CTS4523:15693336G-&gt;A; G:CTS4749:15797043A-&gt;G; G:CTS4761:15802681C-&gt;T; G:CTS5640:16408569G-&gt;A; G:CTS5699:16439267G-&gt;A; G:CTS5757:16469840A-&gt;G; G:CTS6073:16651032G-&gt;A; G:CTS6483:16929270C-&gt;T; G:CTS6957:17210745C-&gt;T; G:CTS7674:17610571G-&gt;A; G:CTS8531:18070349G-&gt;C; G:CTS9011:18615020A-&gt;T; G:CTS9894:19124322A-&gt;T; G:CTS10280:19369881T-&gt;C; G:CTS10721:22729194C-&gt;T; G:CTS10945:22848965A-&gt;G; G:CTS11294:23059496G-&gt;A; G:CTS12654:28658660G-&gt;T; G:CTS13035:28783924C-&gt;A; G:F1131:8240725C-&gt;T; G:F1551:9448354A-&gt;G; G:L116:14989721C-&gt;G; G:L382:14469411C-&gt;A; G:L605:18393536G-&gt;C; G:L770:2863466A-&gt;T; G:M3248:7565637G-&gt;A; G:M3274:8865637G-&gt;A; G:M3402:21790011C-&gt;T; G:M3450:6931141C-&gt;G; G:M3464:7537950C-&gt;T; G:M3466:7614386G-&gt;A; G:M3468:7744050T-&gt;C; G:M3471:7840218C-&gt;A; G:M3472:7899682T-&gt;C; G:M3473:7927218C-&gt;T; G:M3477:8121059G-&gt;A; G:M3478:8219021A-&gt;G; G:M3480:8327892T-&gt;A; G:M3485:8563874C-&gt;T; G:M3582:21334507G-&gt;T; G:M3585:21412501G-&gt;A; G:M3588:21495813T-&gt;C; G:M3595:21671839C-&gt;T; G:M3597:21865624G-&gt;A; G:M3628:23793740C-&gt;A; G:P257:14432928G-&gt;A; G:Page94:2846401C-&gt;T; G:PF2920:13824120T-&gt;G; G:PF2956:14993358A-&gt;G; G:PF3134:15275200C-&gt;G; G:S1435:13658486C-&gt;G</t>
  </si>
  <si>
    <t>half,half,half,half</t>
  </si>
  <si>
    <t>I0724</t>
  </si>
  <si>
    <t>T2 / UP</t>
  </si>
  <si>
    <t>I</t>
  </si>
  <si>
    <t>I:CTS2387:14286853T-&gt;C; I:CTS6231:16751000C-&gt;T; I:CTS8420:18018313C-&gt;A; I:FGC2413:8262092C-&gt;T; I:FI4:8873160G-&gt;T; I:M258:15023364T-&gt;C; I:PF3627.2:6662712C-&gt;T</t>
  </si>
  <si>
    <t>half,half,half</t>
  </si>
  <si>
    <t>I0725</t>
  </si>
  <si>
    <t>T4 / SSK15</t>
  </si>
  <si>
    <t>I0726</t>
  </si>
  <si>
    <t>M15, M15.2, M15.2 / UF</t>
  </si>
  <si>
    <t>tooth (incisor)</t>
  </si>
  <si>
    <t>H or H5-C16192T</t>
  </si>
  <si>
    <t>I0727</t>
  </si>
  <si>
    <t>M24 / UA JK 16</t>
  </si>
  <si>
    <t>G2a</t>
  </si>
  <si>
    <t>G2a:CTS6753:17090976C-&gt;T; G2:F3198:21401188G-&gt;T; G:CTS175:2785630A-&gt;T; G:CTS1613:13987899A-&gt;T; G:CTS7269:17393643T-&gt;C; G:CTS8023:17798903T-&gt;C; G:CTS9710:19033112G-&gt;A; G:CTS11294:23059496G-&gt;A; G:M3266:8422993T-&gt;A; G:M3468:7744050T-&gt;C; G:M3477:8121059G-&gt;A; G:M3597:21865624G-&gt;A</t>
  </si>
  <si>
    <t>Bon001</t>
  </si>
  <si>
    <t>ZHF</t>
  </si>
  <si>
    <t>tooth (molar)</t>
  </si>
  <si>
    <t>WISP.capture+Shotgun</t>
  </si>
  <si>
    <t>KilincCurrentBiology2016</t>
  </si>
  <si>
    <t>8212-7952 calBCE (Ba-120539)</t>
  </si>
  <si>
    <t>Anatolia_Neolithic_Boncuklu.SG</t>
  </si>
  <si>
    <t>Boncuklu</t>
  </si>
  <si>
    <t>G2a2b2b</t>
  </si>
  <si>
    <t>G2a2b2b:F1629:9864790C-&gt;T; G2a2b2b:PF3321:7163800G-&gt;A; G2a2b2b:PF3326:21500613A-&gt;G; G2a2b2b:PF3388:15805477G-&gt;A; G2a2b2:CTS9605:18988051A-&gt;G; G2a2b:F1733:14229971C-&gt;A; G2a2b:F3500:23626208C-&gt;T; G2a:CTS6314:16816772G-&gt;A; G2a:CTS9318:18819146T-&gt;A; G2:CTS2406:14294068C-&gt;T; G2:CTS6692:17061729G-&gt;A; G2:CTS7662:17597715C-&gt;T; G2:PF2903:9886927G-&gt;T; G2:PF2909:13205148A-&gt;G; G2:PF3093:22640877C-&gt;G; G:CTS692:6955839A-&gt;G; G:CTS1139:7231638A-&gt;G; G:CTS1259:7298419C-&gt;A; G:CTS1283:7309873T-&gt;G; G:CTS1750:14047798T-&gt;C; G:CTS2016.1:14155765G-&gt;A; G:CTS2357:14273557C-&gt;T; G:CTS4101:15397649A-&gt;G; G:CTS4613:15735595A-&gt;T; G:CTS5498:16322695A-&gt;G; G:CTS5757:16469840A-&gt;Ghet; G:CTS9011:18615020A-&gt;T; G:CTS9641:19010380G-&gt;A; G:CTS9710:19033112G-&gt;A; G:M3258:7992031T-&gt;C; G:M3402:21790011C-&gt;T; G:M3476:8064458A-&gt;G; G:M3585:21412501G-&gt;A; G:M3587:21469197A-&gt;T; G:M3599:21939157G-&gt;A; G:S8863:4179056G-&gt;A</t>
  </si>
  <si>
    <t>Bon002</t>
  </si>
  <si>
    <t>ZHB</t>
  </si>
  <si>
    <t>8279-7977 calBCE (Wk-29763)</t>
  </si>
  <si>
    <t>Bon004</t>
  </si>
  <si>
    <t>ZHBJ</t>
  </si>
  <si>
    <t>8300-7952 BCE (older than ZHF based on stratigraphy)</t>
  </si>
  <si>
    <t>G2a2b2b:F705:2659191T-&gt;C; G2a2b2b:PF3321:7163800G-&gt;A; G2a2b2b:PF3375:14203329G-&gt;A; G2a2b2b:PF3417:21113047T-&gt;C; G2a2b:CTS7992:17787465A-&gt;T; G2a:CTS9318:18819146T-&gt;A; G2a:CTS11627:23198546G-&gt;A; G2:CTS6692:17061729G-&gt;A; G2:CTS7662:17597715C-&gt;T; G2:CTS11196:23005701T-&gt;A; G2:F1239:8482393C-&gt;T; G2:M3581:21272579G-&gt;A; G2:PF2830:5949198C-&gt;G; G2:PF3125:24485469C-&gt;T; G:CTS175:2785630A-&gt;T; G:CTS827:7038432C-&gt;G; G:CTS1013:7145960C-&gt;T; G:CTS1259:7298419C-&gt;A; G:CTS1750:14047798T-&gt;C; G:CTS2126:14190812C-&gt;T; G:CTS2136:14195292A-&gt;G; G:CTS4238:15504804C-&gt;T; G:CTS4523:15693336G-&gt;A; G:CTS4887:15888550C-&gt;T; G:CTS5504:16325291T-&gt;C; G:CTS5757:16469840A-&gt;G; G:CTS5837:16499780T-&gt;A; G:CTS6483:16929270C-&gt;T; G:CTS6894:17176229G-&gt;A; G:CTS9190:18737609C-&gt;A; G:CTS9641:19010380G-&gt;A; G:CTS10026:19215139A-&gt;T; G:CTS10393:19434150G-&gt;T; G:CTS10824:22792705G-&gt;T; G:CTS11294:23059496G-&gt;A; G:M3258:7992031T-&gt;C; G:M3402:21790011C-&gt;T; G:M3582:21334507G-&gt;T; G:M3583:21362016T-&gt;C; G:M3587:21469197A-&gt;T; G:M3633:28749313A-&gt;G; G:PF2901:9523592C-&gt;A; G:PF2952:14577177G-&gt;A; G:U12:14639427A-&gt;C; G:U21:15204710A-&gt;C; G:U23:14423856G-&gt;A; G:Z2540.1:4160142C-&gt;T</t>
  </si>
  <si>
    <t>Bon005</t>
  </si>
  <si>
    <t>ZHAF</t>
  </si>
  <si>
    <t>8300-8240 calBCE (Wk-43898)</t>
  </si>
  <si>
    <t>kum4.SG</t>
  </si>
  <si>
    <t>kum4</t>
  </si>
  <si>
    <t>OmrakCurrentBiology2016</t>
  </si>
  <si>
    <t>4900-4300 BCE</t>
  </si>
  <si>
    <t>Anatolia_Neolithic_Kumtepe.SG</t>
  </si>
  <si>
    <t>Kumtepe</t>
  </si>
  <si>
    <t>kum6.SG</t>
  </si>
  <si>
    <t>kum6</t>
  </si>
  <si>
    <t>4846-4618 calBCE (4880±41 BP)</t>
  </si>
  <si>
    <t>Tep002</t>
  </si>
  <si>
    <t>TP’10 SK 40</t>
  </si>
  <si>
    <t>6680-6590 calBCE (7710±30 BP, Beta-410031)</t>
  </si>
  <si>
    <t>Anatolia_Neolithic_Tepecik_Ciftlik.SG</t>
  </si>
  <si>
    <t>Tepecik Ciftlik</t>
  </si>
  <si>
    <t>K1a12a</t>
  </si>
  <si>
    <t>Tep003</t>
  </si>
  <si>
    <t>TP’09 16 K</t>
  </si>
  <si>
    <t>6635-6475 calBCE (7630±30 BP, Beta-410032)</t>
  </si>
  <si>
    <t>G2a2a</t>
  </si>
  <si>
    <t>G2a2a:PF3159:14815695C-&gt;G; G2a2a:PF3179:21394350C-&gt;G; G2a2a:PF6827:2830780A-&gt;G; G2a2a:Z6278:14114980G-&gt;A; G2a:CTS6630:17022002C-&gt;T; G2a:PF3079:22211250A-&gt;G; G2:CTS4136:15421357G-&gt;Ahet; G2:CTS4242:15507383T-&gt;C; G2:CTS4413:15635425T-&gt;C; G2:CTS5666:16424034C-&gt;T; G2:CTS6316:16817402C-&gt;T; G2:CTS9885:19119067C-&gt;T; G2:CTS10089:19248446G-&gt;A; G2:F1294:8545324T-&gt;A; G2:F3536:23768744C-&gt;T; G2:M3581:21272579G-&gt;A; G2:M3607:22542577G-&gt;A; G2:PF2903:9886927G-&gt;T; G2:PF2909:13205148A-&gt;G; G2:PF3093:22640877C-&gt;G; G2:PF3119:23739606G-&gt;T; G:CTS189:2795691G-&gt;Ahet; G:CTS1283:7309873T-&gt;G; G:CTS1612:13987230A-&gt;G; G:CTS1750:14047798T-&gt;C; G:CTS2120:14188094G-&gt;T; G:CTS2136:14195292A-&gt;G; G:CTS2215:14220356G-&gt;A; G:CTS2271:14243137C-&gt;T; G:CTS2357:14273557C-&gt;T; G:CTS4749:15797043A-&gt;G; G:CTS5498:16322695A-&gt;G; G:CTS5640:16408569G-&gt;A; G:CTS5757:16469840A-&gt;G; G:CTS5837:16499780T-&gt;A; G:CTS6073:16651032G-&gt;A; G:CTS6936:17201846C-&gt;T; G:CTS6957:17210745C-&gt;T; G:CTS8023:17798903T-&gt;C; G:CTS8717:18162022T-&gt;C; G:CTS9894:19124322A-&gt;T; G:CTS10026:19215139A-&gt;T; G:CTS10706:22714204G-&gt;T; G:CTS11400:23095144A-&gt;G; G:CTS11529:23151673T-&gt;C; G:CTS11907:23343857C-&gt;G; G:CTS11911:23346582A-&gt;C; G:CTS12309:28572365A-&gt;Ghet; G:F3496:23621266C-&gt;A; G:L116:14989721C-&gt;G; G:L402:15204708T-&gt;G; G:L1258:19431434T-&gt;A; G:L1407:22023296A-&gt;G; G:M3257:7991847G-&gt;A; G:M3258:7992031T-&gt;C; G:M3471:7840218C-&gt;A; G:M3472:7899682T-&gt;C; G:M3476:8064458A-&gt;Ghet; G:M3477:8121059G-&gt;A; G:M3507:14119426G-&gt;T; G:M3583:21362016T-&gt;C; G:M3597:21865624G-&gt;A; G:M3598:21932686C-&gt;T; G:M3600:21954611G-&gt;A; G:M3603:22163252G-&gt;T; G:M3609:22651339C-&gt;T; G:M3628:23793740C-&gt;A; G:PF2908:10063021G-&gt;A; G:S1435:13658486C-&gt;G; G:U21:15204710A-&gt;C; G:Z2540.1:4160142C-&gt;T</t>
  </si>
  <si>
    <t>Tep004</t>
  </si>
  <si>
    <t>TP’10 SK 37</t>
  </si>
  <si>
    <t>6430-6260 calBCE (7400±30 BP, Beta-410033)</t>
  </si>
  <si>
    <t>Tep006</t>
  </si>
  <si>
    <t>TP’10 SK 21</t>
  </si>
  <si>
    <t>6345-6215 calBCE (7280±30 BP, Beta-410035)</t>
  </si>
  <si>
    <t>C1a2:V1526:7938613G-&gt;A; C1a2:V1876:8395859A-&gt;C; C1a2:V1581:8046437A-&gt;C; C1a2:Y10482:23039624A-&gt;T; C1a2:Y11360:8893086G-&gt;A; C1a2:Y11375:14150505A-&gt;G; C1a2:Y11405:16567209G-&gt;C; C1a2:Y11433:17688162C-&gt;T; C1a2:Y11434:17689221T-&gt;A; C1a2:Y11594:21183344G-&gt;A; C1a2:Z28837:13667791G-&gt;A; C:CTS1396:7378483A-&gt;G; C:CTS3151:14685840C-&gt;T; C:CTS3153:14687942A-&gt;C; C:CTS3221:14742373C-&gt;T; C:CTS5441:16275407C-&gt;T; C:CTS5958:16574499A-&gt;C; C:CTS6203:16726281G-&gt;A; C:CTS6893:17175773T-&gt;C; C:CTS6898:17176797A-&gt;T; C:CTS9413:18878873G-&gt;A; C:CTS10534:19525421C-&gt;T; C:F2434:17270957A-&gt;C; C:F2969:19182853C-&gt;G; C:F3311:22208408G-&gt;A; C:F3395:23031841G-&gt;A; C:F3719:22937380C-&gt;A; C:Z3962:7966370C-&gt;T; C:Z3977:8673832C-&gt;T; C:Z3981:8822474C-&gt;A; C:Z4071:21553510A-&gt;G; C:Z4096:22113838C-&gt;A; C:Z7144:7310355C-&gt;T; C:Z18049.2:21532389G-&gt;T</t>
  </si>
  <si>
    <t>RISE500.SG</t>
  </si>
  <si>
    <t>6652-38</t>
  </si>
  <si>
    <t>1700-1500 BCE</t>
  </si>
  <si>
    <t>Andronovo.SG</t>
  </si>
  <si>
    <t>Kytmanovo</t>
  </si>
  <si>
    <t>U4d1</t>
  </si>
  <si>
    <t>RISE503.SG</t>
  </si>
  <si>
    <t>6652-41</t>
  </si>
  <si>
    <t>1727-1511 calBCE (3328±38 BP, OxA-31445)</t>
  </si>
  <si>
    <t>U2e2</t>
  </si>
  <si>
    <t>RISE505.SG</t>
  </si>
  <si>
    <t>6652-42</t>
  </si>
  <si>
    <t>1746-1626 calBCE (3391±27 BP, OxA-31216)</t>
  </si>
  <si>
    <t>U4a1b</t>
  </si>
  <si>
    <t>RISE512.SG</t>
  </si>
  <si>
    <t>6652-39</t>
  </si>
  <si>
    <t>1446-1298 calBCE (3119±27 BP, OxA-31217)</t>
  </si>
  <si>
    <t>U2e1</t>
  </si>
  <si>
    <t>R1a1a1</t>
  </si>
  <si>
    <t>R1a1a1:Page7:14498990C-&gt;T; R1a1a:L168:16202177A-&gt;G; R1a1:M459:6906074A-&gt;G; R1:CTS2680:14424045C-&gt;T; R:CTS3622:15078469C-&gt;G; R:F459:18017528G-&gt;T; R:L1347:22818334C-&gt;T; R:M613:7133986G-&gt;C; R:M764:21263029G-&gt;A</t>
  </si>
  <si>
    <t>I1497</t>
  </si>
  <si>
    <t>HUNG353, CO1</t>
  </si>
  <si>
    <t>3315-2923 calBCE (4421±27 BP, MAMS-14825)</t>
  </si>
  <si>
    <t>Baden_LCA</t>
  </si>
  <si>
    <t>Apc-Berekalya</t>
  </si>
  <si>
    <t>Site I</t>
  </si>
  <si>
    <t>I2509</t>
  </si>
  <si>
    <t>G2, Grave 2 (Bronze Age)</t>
  </si>
  <si>
    <t>ThisStudy</t>
  </si>
  <si>
    <t>Dublin/Boston</t>
  </si>
  <si>
    <t>4452-4354 calBCE (5565±25 BP, PSUAMS-1812)</t>
  </si>
  <si>
    <t>Bulgaria_BA</t>
  </si>
  <si>
    <t>Balkans_BronzeAge</t>
  </si>
  <si>
    <t>Dzhulyunitsa</t>
  </si>
  <si>
    <t>Bulgaria</t>
  </si>
  <si>
    <t>I2520</t>
  </si>
  <si>
    <t>G5, Grave 5 (Bronze Age)</t>
  </si>
  <si>
    <t>3336-3028 calBCE (4470±25 BP, PSUAMS-1814)</t>
  </si>
  <si>
    <t>H2:L279:6932824G-&gt;T; H2:L285:21869856C-&gt;T; H2:P96:14869743C-&gt;A; H:M2713:6855809G-&gt;A; H:M2896:16919982C-&gt;T; H:M2920:17476211G-&gt;T; H:M2936:17800761T-&gt;C; H:M2942:17887908A-&gt;G; H:M2945:17941203G-&gt;A; H:M2955:18182848G-&gt;T; H:M2992:19535440A-&gt;T; H:M3058:22951796G-&gt;A; H:M3062:23033176G-&gt;A; H:M3070:23153863T-&gt;A; H:Z4309:19563853G-&gt;C; H:Z13965:24523481C-&gt;G;</t>
  </si>
  <si>
    <t>I3313</t>
  </si>
  <si>
    <t>JAZ1, Trench D, Grave 01</t>
  </si>
  <si>
    <t>1500-900 BCE</t>
  </si>
  <si>
    <t>Croatia_LBA</t>
  </si>
  <si>
    <t>Jazinka Cave</t>
  </si>
  <si>
    <t>Croatia</t>
  </si>
  <si>
    <t>HV0e</t>
  </si>
  <si>
    <t>I2163</t>
  </si>
  <si>
    <t>Merich2, Burial Mound N1; individual N5</t>
  </si>
  <si>
    <t>1750-1625 calBCE (3400±30 BP, Beta-432796)</t>
  </si>
  <si>
    <t>Bulgaria_MLBA</t>
  </si>
  <si>
    <t>Merichleri, Kairyaka necropolis</t>
  </si>
  <si>
    <t>Season '12, burial mound N 1</t>
  </si>
  <si>
    <t>U5a2</t>
  </si>
  <si>
    <t>R1a1a1b2</t>
  </si>
  <si>
    <t>R1a1a1b2:F992:7552356G-&gt;A; R1a1a1b:S224:8245045C-&gt;T; R1a1a1b:S441:7683058G-&gt;A; R1a1a1:Page7:14498990C-&gt;T; R1a1a:L168:16202177A-&gt;G; R1a1a:M515:14054623T-&gt;A; R1a:L62:17891241A-&gt;G; R1a:L63:18162834T-&gt;C; R1a:L145:14138745C-&gt;A; R1:CTS997:7132713G-&gt;A; R1:CTS2565:14366723C-&gt;T; R1:CTS3123:14674176A-&gt;C; R1:CTS5611:16394489T-&gt;G; R1:L875:16742224A-&gt;G; R1:P225:15590342G-&gt;T; R1:P231:9989615A-&gt;G; R1:P236:17782178C-&gt;G; R1:P238:7771131G-&gt;A; R1:P286:17716251C-&gt;T; R1:P294:7570822G-&gt;C; R:CTS2913:14561760A-&gt;G; R:CTS3622:15078469C-&gt;G; R:CTS5815:16491135C-&gt;T; R:CTS7876:17722802G-&gt;A; R:CTS7880:17723850C-&gt;T; R:CTS8311:17930099C-&gt;A; R:CTS9005:18611644A-&gt;T; R:F63:7177189G-&gt;A; R:F82:7548900G-&gt;A; R:F154:8558505T-&gt;C; R:F295:15594523A-&gt;G; R:F459:18017528G-&gt;T; R:F652:23631629C-&gt;A; R:F765:24360964G-&gt;A; R:FGC1168:15667208G-&gt;C; R:L1225:22733758C-&gt;G; R:L1347:22818334C-&gt;T; R:M651:9889199G-&gt;A; R:M734:18066156C-&gt;T; R:M799:23134896C-&gt;T; R:P227:21409706G-&gt;C; R:P280:21843090C-&gt;G;</t>
  </si>
  <si>
    <t>I2165</t>
  </si>
  <si>
    <t>Merich4, Burial mound N1; Individual N6</t>
  </si>
  <si>
    <t>3020-2895 calBCE (4340±30 BP, Beta-432797)</t>
  </si>
  <si>
    <t>Bulgaria_EBA</t>
  </si>
  <si>
    <t>T2f</t>
  </si>
  <si>
    <t>I2a2a1b1b</t>
  </si>
  <si>
    <t>I2a2a1b1b:L699:2663920A-&gt;G; I2a2a1b1:L702:7629205C-&gt;T; I2a2a1b:CTS10100:19255890G-&gt;A; I2a2a1:CTS9183:18732197A-&gt;G; I2a2a:P220:24475669G-&gt;T; I2a2a:P221:8353707C-&gt;A; I2a2a:P223:16699334C-&gt;G; I2a2:L35:22725379C-&gt;A; I2a2:L37:17516123T-&gt;C; I2a2:L181:19077754G-&gt;T; I2a2:L368:6931594C-&gt;T; I2a2:P217:7628484C-&gt;T; I2a2:P218:17493630T-&gt;G; I2:L68:18700150C-&gt;T; I2:M438:16638804A-&gt;G; I2:PF3664:8567995G-&gt;A; I:CTS88:2723755G-&gt;A; I:CTS646:6926038T-&gt;A; I:CTS674:6943522C-&gt;T; I:CTS1800:14073053G-&gt;A; I:CTS2193:14214481G-&gt;T; I:CTS2387:14286853T-&gt;C; I:CTS2514:14337364T-&gt;C; I:CTS2536:14352669G-&gt;A; I:CTS3384:14884659A-&gt;C; I:CTS3517:14986989T-&gt;G; I:CTS4088:15389836T-&gt;C; I:CTS4209:15479899T-&gt;A; I:CTS4848:15862842C-&gt;T; I:CTS5650:16415916A-&gt;G; I:CTS6265:16780748C-&gt;G; I:CTS7469:17497181C-&gt;A; I:CTS7502:17511797A-&gt;G; I:CTS7540:17525137A-&gt;G; I:CTS7831:17692855T-&gt;A; I:CTS8345:17949402C-&gt;G; I:CTS8420:18018313C-&gt;A; I:CTS8876:18257568G-&gt;A; I:CTS8963:18582617C-&gt;T; I:CTS9269:18789763C-&gt;T; I:CTS9618:18992894T-&gt;C; I:CTS9860:19104986G-&gt;A; I:CTS10058:19233673A-&gt;G; I:CTS10941:22845794A-&gt;G; I:CTS11540:23156725C-&gt;T; I:CTS11979:23401471C-&gt;T; I:FGC2412:21689728A-&gt;G; I:FGC2413:8262092C-&gt;T; I:FGC2415:13835003T-&gt;C; I:FGC2416:7642823G-&gt;T; I:FGC2417:10051801G-&gt;A; I:FI2:8382265C-&gt;G; I:FI3:8485677C-&gt;A; I:L41:19048602G-&gt;A; I:L503:21359407C-&gt;G; I:L578:8267857G-&gt;A; I:L751:18394743A-&gt;G; I:L755:8465165C-&gt;T; I:L758:8536868C-&gt;G; I:L772:15615533C-&gt;A; I:L846:7856500C-&gt;T; I:L847:23154034C-&gt;T; I:L1197:14974451C-&gt;T; I:PF3640:7681156T-&gt;A; I:PF3641:7688470T-&gt;C; I:PF3661:8484606C-&gt;A; I:PF3666:8728974T-&gt;G; I:PF3677:9891668G-&gt;A; I:PF3742:16354708G-&gt;A; I:PF3794:21067903C-&gt;T; I:PF3797:21130059A-&gt;G; I:PF3800:21402723A-&gt;G; I:PF3806:21525069G-&gt;A; I:PF3814:21839183A-&gt;G; I:PF3817:21939618G-&gt;A; I:PF3837:22573702G-&gt;A; I:Z16985:13804066G-&gt;C;</t>
  </si>
  <si>
    <t>Bul10</t>
  </si>
  <si>
    <t>Obekt 12 a, Nr. 1 d (1_)</t>
  </si>
  <si>
    <t>Jena/Tuebingen</t>
  </si>
  <si>
    <t>3090-2924 calBCE (4396±20 BP, MAMS 26835)</t>
  </si>
  <si>
    <t>Bulgaria_Ezero_EBA</t>
  </si>
  <si>
    <t>Sabrano</t>
  </si>
  <si>
    <t>plus</t>
  </si>
  <si>
    <t>Bul6</t>
  </si>
  <si>
    <t>Barrow 5, Structure 3, Individual 1</t>
  </si>
  <si>
    <t>3400-1600 BCE</t>
  </si>
  <si>
    <t>Bulgaria_Beli_Breyag_EBA</t>
  </si>
  <si>
    <t>Beli Breyag</t>
  </si>
  <si>
    <t>I2a2</t>
  </si>
  <si>
    <t>I2a2:L37:17516123T-&gt;C; I2a2:L368:6931594C-&gt;Thet; I:CTS2193:14214481G-&gt;T; I:CTS2514:14337364T-&gt;C; I:CTS3384:14884659A-&gt;C; I:CTS4088:15389836T-&gt;C; I:CTS4209:15479899T-&gt;A; I:CTS6231:16751000C-&gt;T; I:FI3:8485677C-&gt;A; I:L578:8267857G-&gt;A; I:PF3640:7681156T-&gt;A;</t>
  </si>
  <si>
    <t>Bul8</t>
  </si>
  <si>
    <t>Barrow 5, Structure 3, Individual 2</t>
  </si>
  <si>
    <t>I:L758:8536868C-&gt;G;</t>
  </si>
  <si>
    <t>I2175</t>
  </si>
  <si>
    <t>Boston</t>
  </si>
  <si>
    <t>3328-3015 calBCE (4445±35 BP, Ly-5515)</t>
  </si>
  <si>
    <t>Mednikarovo</t>
  </si>
  <si>
    <t>K1c1</t>
  </si>
  <si>
    <t>I2a2a1b1</t>
  </si>
  <si>
    <t>I2a2a1b1:L702:7629205C-&gt;T; I2a2a1b:CTS10057:19232160C-&gt;T; I2a2a1:CTS9183:18732197A-&gt;G; I2a2a:P220:24475669G-&gt;T; I2a2a:P221:8353707C-&gt;A; I2a2a:P222:18888200C-&gt;G; I2:M438:16638804A-&gt;G; I:CTS1800:14073053G-&gt;A; I:CTS4209:15479899T-&gt;A; I:CTS6231:16751000C-&gt;T; I:CTS6497:16939794A-&gt;T; I:CTS7540:17525137A-&gt;G; I:CTS7831:17692855T-&gt;A; I:CTS8420:18018313C-&gt;A; I:L578:8267857G-&gt;A; I:L755:8465165C-&gt;T; I:L1197:14974451C-&gt;T; I:M258:15023364T-&gt;C; I:PF3641:7688470T-&gt;C; I:PF3665:8643763A-&gt;G; I:PF3814:21839183A-&gt;G; I:PF3817:21939618G-&gt;A; I:PF3837:22573702G-&gt;A;</t>
  </si>
  <si>
    <t>I2176</t>
  </si>
  <si>
    <t>3338-3025 calBCE (4470±30 BP, Ly-5516)</t>
  </si>
  <si>
    <t>Smyadovo</t>
  </si>
  <si>
    <t>U1a1</t>
  </si>
  <si>
    <t>I2a2a1b</t>
  </si>
  <si>
    <t>I2a2a1b:CTS10100:19255890G-&gt;A; I2a2a:L34:7716262A-&gt;C; I2a2a:P223:16699334C-&gt;G; I2a2:L37:17516123T-&gt;C; I2a2:L368:6931594C-&gt;T; I2:L68:18700150C-&gt;T; I:CTS646:6926038T-&gt;A; I:CTS1800:14073053G-&gt;A; I:CTS2387:14286853T-&gt;C; I:CTS2514:14337364T-&gt;C; I:CTS4209:15479899T-&gt;A; I:CTS5946:16567253A-&gt;G; I:CTS6265:16780748C-&gt;G; I:CTS7502:17511797A-&gt;G; I:CTS7831:17692855T-&gt;A; I:CTS8420:18018313C-&gt;A; I:CTS8963:18582617C-&gt;T; I:CTS9269:18789763C-&gt;T; I:CTS10058:19233673A-&gt;G; I:CTS11441:23113271C-&gt;G; I:FGC2412:21689728A-&gt;G; I:FGC2413:8262092C-&gt;T; I:FI2:8382265C-&gt;G; I:L41:19048602G-&gt;A; I:L578:8267857G-&gt;A; I:L758:8536868C-&gt;G; I:PF3641:7688470T-&gt;C; I:PF3837:22573702G-&gt;A;</t>
  </si>
  <si>
    <t>I4331</t>
  </si>
  <si>
    <t>VV1</t>
  </si>
  <si>
    <t>Croatia_EMBA</t>
  </si>
  <si>
    <t>Veliki Vanik</t>
  </si>
  <si>
    <t>I1a1</t>
  </si>
  <si>
    <t>J2b2a</t>
  </si>
  <si>
    <t>J2b2a:L283:6932663C-&gt;G; J2b:L282:5359116C-&gt;T; J2b:M314:22753079A-&gt;C; J:CTS687:6953311A-&gt;T; J:CTS852:7048870G-&gt;A; J:CTS4204:15476324G-&gt;A; J:CTS4349:15602183G-&gt;A; J:CTS5280:16180103A-&gt;G; J:CTS5628:16401405C-&gt;G; J:CTS5678:16427564A-&gt;T; J:CTS7229:17367321C-&gt;A; J:CTS7832:17693210A-&gt;G; J:CTS9877:19117262A-&gt;G; J:CTS10446:19460042G-&gt;C; J:CTS11291:23058442G-&gt;T; J:CTS11571:23163701C-&gt;A; J:CTS11750:23250894C-&gt;T; J:CTS11765:23255729A-&gt;T; J:CTS12047:23443976A-&gt;G; J:F1167:8393499G-&gt;A; J:F1181:8418927G-&gt;C; J:F1633:9872486C-&gt;T; J:F1634:9872488T-&gt;C; J:F1744:14264859G-&gt;A; J:F1826:14705645G-&gt;A; J:F2114:16262942G-&gt;A; J:F2502:17495914G-&gt;A; J:F2839:18773505C-&gt;T; J:F2973:19194316C-&gt;T; J:F3119:21097847C-&gt;T; J:F3138:21148350G-&gt;A; J:F3176:21329083T-&gt;C; J:F4299:21144431T-&gt;A; J:F4300:21144433T-&gt;A; J:FGC1599:21923739A-&gt;T; J:FGC1604:10038100G-&gt;A; J:FGC3271:10038717G-&gt;A; J:PF4513:7759610C-&gt;T; J:PF4519:8669451C-&gt;G; J:PF4521:9815201T-&gt;C; J:PF4524:10009851G-&gt;Ahet; J:PF4530:13597365C-&gt;T; J:PF4567:17605948A-&gt;C; J:PF4591:21281892C-&gt;A; J:PF4595:21858778C-&gt;A; J:PF4598:22118776A-&gt;G; J:PF4619:23251880A-&gt;C; J:S22619:21144432C-&gt;A; J:YSC0000228:22172960G-&gt;T</t>
  </si>
  <si>
    <t>I4332</t>
  </si>
  <si>
    <t>VV3</t>
  </si>
  <si>
    <t>W3a1</t>
  </si>
  <si>
    <t>I2510</t>
  </si>
  <si>
    <t>No1, No. 1</t>
  </si>
  <si>
    <t>2906-2710 calBCE (4235±25 BP, PSUAMS-1815)</t>
  </si>
  <si>
    <t>H4a1</t>
  </si>
  <si>
    <t>G2a2a1a2</t>
  </si>
  <si>
    <t>G2a2a1a2:L91:21645555G-&gt;C; G2a2a1a2:PF3233:8895958T-&gt;C; G2a2a1:PF3155:14006343T-&gt;C; G2a2a1:PF3170:18090604G-&gt;A; G2a2a:PF3147:7738069G-&gt;A; G2a2a:PF3150:8476569T-&gt;C; G2a2a:PF3151:9785736A-&gt;G; G2a2a:PF3159:14815695C-&gt;G; G2a2a:PF3175:18962113C-&gt;T; G2a2a:PF3181:21808944C-&gt;A; G2a2a:PF3184:22576860C-&gt;T; G2a2a:PF3185:22894488C-&gt;T; G2a2a:Z6178:7245721G-&gt;A; G2a2:CTS4367:15615340C-&gt;G; G2a:CTS6753:17090976C-&gt;T; G2a:CTS11463:23122426G-&gt;A; G2a:F2529:17571517A-&gt;G; G2a:F3088:20813445G-&gt;A; G2a:F4086:7727677C-&gt;T; G2a:L31:14028148C-&gt;A; G2a:M3397:21605685G-&gt;C; G2a:P15:23244026C-&gt;T; G2a:PF3141:23973594T-&gt;G; G2a:Z3240:10060449A-&gt;G; G2:CTS2406:14294068C-&gt;T; G2:CTS4136:15421357G-&gt;A; G2:CTS4413:15635425T-&gt;C; G2:CTS4703:15776024C-&gt;T; G2:CTS5666:16424034C-&gt;T; G2:CTS6316:16817402C-&gt;T; G2:CTS7662:17597715C-&gt;T; G2:CTS10089:19248446G-&gt;A; G2:F1239:8482393C-&gt;T; G2:F1294:8545324T-&gt;A; G2:F1393:8719593G-&gt;A; G2:F1647:9907842G-&gt;T; G2:F2319:16903051A-&gt;T; G2:F3198:21401188G-&gt;T; G2:F3220:21637589G-&gt;C; G2:F3344:22697266G-&gt;A; G2:F3536:23768744C-&gt;T; G2:L89:7978725C-&gt;T; G2:M3465:7571775G-&gt;T; G2:M3579:21147058A-&gt;G; G2:P287:22072097G-&gt;T; G2:PF2909:13205148A-&gt;G; G2:PF3119:23739606G-&gt;T; G:CTS34:2681740G-&gt;A; G:CTS175:2785630A-&gt;T; G:CTS373:6716150T-&gt;C; G:CTS692:6955839A-&gt;G; G:CTS827:7038432C-&gt;G; G:CTS995:7132348G-&gt;C; G:CTS1010:7143549C-&gt;T; G:CTS1139:7231638A-&gt;G; G:CTS1283:7309873T-&gt;G; G:CTS1612:13987230A-&gt;G; G:CTS2120:14188094G-&gt;T; G:CTS2125:14190447A-&gt;Ghet; G:CTS2136:14195292A-&gt;G; G:CTS2251:14235140C-&gt;T; G:CTS2271:14243137C-&gt;T; G:CTS2357:14273557C-&gt;T; G:CTS2517:14338503C-&gt;T; G:CTS4101:15397649A-&gt;G; G:CTS4238:15504804C-&gt;T; G:CTS4479:15667235G-&gt;A; G:CTS4523:15693336G-&gt;A; G:CTS4749:15797043A-&gt;G; G:CTS4761:15802681C-&gt;T; G:CTS5317:16203361G-&gt;C; G:CTS5504:16325291T-&gt;C; G:CTS5640:16408569G-&gt;A; G:CTS5757:16469840A-&gt;G; G:CTS6073:16651032G-&gt;A; G:CTS6957:17210745C-&gt;T; G:CTS7674:17610571G-&gt;A; G:CTS8023:17798903T-&gt;C; G:CTS8531:18070349G-&gt;C; G:CTS9011:18615020A-&gt;T; G:CTS9593:18979775T-&gt;A; G:CTS9710:19033112G-&gt;A; G:CTS9894:19124322A-&gt;T; G:CTS10026:19215139A-&gt;T; G:CTS10706:22714204G-&gt;T; G:CTS10721:22729194C-&gt;T; G:CTS10945:22848965A-&gt;G; G:CTS11228:23023554C-&gt;A; G:CTS11529:23151673T-&gt;C; G:CTS11907:23343857C-&gt;G; G:CTS11911:23346582A-&gt;C; G:CTS12654:28658660G-&gt;T; G:CTS13035:28783924C-&gt;A; G:F1383:8700380C-&gt;T; G:F1551:9448354A-&gt;G; G:L116:14989721C-&gt;G; G:L154:8614138T-&gt;G; G:L382:14469411C-&gt;A; G:L402:15204708T-&gt;G; G:L522:17533325A-&gt;C; G:M3248:7565637G-&gt;A; G:M3266:8422993T-&gt;A; G:M3450:6931141C-&gt;G; G:M3464:7537950C-&gt;T; G:M3468:7744050T-&gt;C; G:M3470:7830068T-&gt;C; G:M3472:7899682T-&gt;C; G:M3473:7927218C-&gt;T; G:M3474:7930724C-&gt;A; G:M3477:8121059G-&gt;A; G:M3479:8231862G-&gt;C; G:M3480:8327892T-&gt;A; G:M3482:8454233G-&gt;A; G:M3485:8563874C-&gt;T; G:M3486:8600158A-&gt;T; G:M3514:14199646A-&gt;T; G:M3580:21162869C-&gt;G; G:M3582:21334507G-&gt;T; G:M3585:21412501G-&gt;A; G:M3586:21447363A-&gt;G; G:M3595:21671839C-&gt;T; G:M3597:21865624G-&gt;A; G:M3599:21939157G-&gt;A; G:M3628:23793740C-&gt;A; G:P257:14432928G-&gt;A; G:PF3134:15275200C-&gt;G; G:S1435:13658486C-&gt;G; G:U12:14639427A-&gt;C; G:U21:15204710A-&gt;C;</t>
  </si>
  <si>
    <t>I2519</t>
  </si>
  <si>
    <t>G4, Grave 4 (Trench 17)</t>
  </si>
  <si>
    <t>4337-4246 calBCE (5425±25 BP, PSUAMS-1813)</t>
  </si>
  <si>
    <t>Bulgaria_Chalcolithic</t>
  </si>
  <si>
    <t>Balkans_Chalcolithic</t>
  </si>
  <si>
    <t>U5b2a1a</t>
  </si>
  <si>
    <t>I2431</t>
  </si>
  <si>
    <t>4725-4605 calBCE (5820±30 BP, Beta-432807)</t>
  </si>
  <si>
    <t>Bulgaria_Middle_Chalcolithic</t>
  </si>
  <si>
    <t>Ivanovo</t>
  </si>
  <si>
    <t>N1b2</t>
  </si>
  <si>
    <t>G2a2b2a1a1c1a</t>
  </si>
  <si>
    <t>G2a2b2a1a1c1a:CTS4472:15663626A-&gt;G; G2a2b2a1a1c1a:CTS6763:17097462C-&gt;Ahet; G2a2b2a1a1c1a:CTS11388:23090368A-&gt;G; G2a2b2a1a1c1a:Z3423:19251438G-&gt;T; G2a2b2a1a:PF3346:24498136T-&gt;C; G2a2b2a1:PF3337:18023391G-&gt;T; G2a2b2a1:Y287:9381065G-&gt;T; G2a2b2a:CTS424:6744902C-&gt;T; G2a2b2a:CTS688:6953417T-&gt;C; G2a2b2a:CTS946:7100848A-&gt;G; G2a2b2a:CTS4454^:15655268C-&gt;T; G2a2b2a:CTS10366:19423576G-&gt;A; G2a2b2a:PF3329:8478026C-&gt;A; G2a2b2a:PF3342:21935606G-&gt;T; G2a2b2a:Z3243:21935550A-&gt;G; G2a2b:F2184:16512478G-&gt;A; G2a2b:F2535:17589788C-&gt;T; G2a2b:F3139:21151007T-&gt;C; G2a2b:Z3260:13671506G-&gt;T; G2a:CTS6026:16620480C-&gt;T; G2a:CTS6630:17022002C-&gt;T; G2a:CTS6753:17090976C-&gt;T; G2a:CTS9318:18819146T-&gt;A; G2a:F1975:15588776A-&gt;C; G2a:F3088:20813445G-&gt;A; G2a:F4086:7727677C-&gt;T; G2a:L31:14028148C-&gt;A; G2a:P15:23244026C-&gt;T; G2a:PF3141:23973594T-&gt;G; G2a:Z3240:10060449A-&gt;G; G2:CTS4264:15528792T-&gt;C; G2:CTS4413:15635425T-&gt;C; G2:CTS4703:15776024C-&gt;T; G2:CTS6316:16817402C-&gt;T; G2:CTS6742:17088129G-&gt;C; G2:CTS10089:19248446G-&gt;A; G2:F1189:8427005A-&gt;G; G2:F1239:8482393C-&gt;T; G2:F1294:8545324T-&gt;A; G2:F1393:8719593G-&gt;A; G2:F3198:21401188G-&gt;T; G2:F3220:21637589G-&gt;C; G2:F3344:22697266G-&gt;A; G2:F3536:23768744C-&gt;T; G2:L89:7978725C-&gt;T; G2:M3469:7823146G-&gt;T; G2:M3579:21147058A-&gt;G; G2:PF2909:13205148A-&gt;G; G:CTS34:2681740G-&gt;A; G:CTS692:6955839A-&gt;G; G:CTS995:7132348G-&gt;C; G:CTS1283:7309873T-&gt;G; G:CTS1612:13987230A-&gt;G; G:CTS2120:14188094G-&gt;T; G:CTS2125:14190447A-&gt;Ghet; G:CTS2136:14195292A-&gt;G; G:CTS2251:14235140C-&gt;T; G:CTS2271:14243137C-&gt;T; G:CTS2357:14273557C-&gt;T; G:CTS2506:14333087C-&gt;A; G:CTS2517:14338503C-&gt;T; G:CTS4101:15397649A-&gt;G; G:CTS4238:15504804C-&gt;T; G:CTS4479:15667235G-&gt;A; G:CTS4523:15693336G-&gt;A; G:CTS4761:15802681C-&gt;T; G:CTS5504:16325291T-&gt;C; G:CTS5658:16419934T-&gt;C; G:CTS5757:16469840A-&gt;G; G:CTS6073:16651032G-&gt;A; G:CTS6483:16929270C-&gt;T; G:CTS6957:17210745C-&gt;T; G:CTS7269:17393643T-&gt;C; G:CTS7674:17610571G-&gt;A; G:CTS8023:17798903T-&gt;C; G:CTS8531:18070349G-&gt;C; G:CTS9011:18615020A-&gt;T; G:CTS9707:19030998C-&gt;A; G:CTS9894:19124322A-&gt;T; G:CTS10026:19215139A-&gt;T; G:CTS10706:22714204G-&gt;T; G:CTS10721:22729194C-&gt;T; G:CTS10723:22730922C-&gt;G; G:CTS11185:22997377C-&gt;G; G:CTS11228:23023554C-&gt;A; G:CTS12654:28658660G-&gt;T; G:CTS13035:28783924C-&gt;A; G:L116:14989721C-&gt;G; G:L154:8614138T-&gt;G; G:L382:14469411C-&gt;A; G:L522:17533325A-&gt;C; G:L837:17853245A-&gt;G; G:M3248:7565637G-&gt;A; G:M3257:7991847G-&gt;A; G:M3264:8318375G-&gt;T; G:M3266:8422993T-&gt;A; G:M3450:6931141C-&gt;G; G:M3464:7537950C-&gt;T; G:M3466:7614386G-&gt;A; G:M3470:7830068T-&gt;C; G:M3471:7840218C-&gt;A; G:M3473:7927218C-&gt;T; G:M3474:7930724C-&gt;A; G:M3479:8231862G-&gt;C; G:M3480:8327892T-&gt;A; G:M3481:8387539G-&gt;A; G:M3482:8454233G-&gt;A; G:M3485:8563874C-&gt;T; G:M3486:8600158A-&gt;T; G:M3487:8602816G-&gt;C; G:M3580:21162869C-&gt;G; G:M3582:21334507G-&gt;T; G:M3585:21412501G-&gt;A; G:M3597:21865624G-&gt;A; G:M3604:22167631C-&gt;T; G:M3628:23793740C-&gt;A; G:Page94:2846401C-&gt;T; G:PF2836:6478903G-&gt;A; G:PF2952:14577177G-&gt;A; G:PF3045:20823823C-&gt;T; G:PF3134:15275200C-&gt;G; G:S1435:13658486C-&gt;G; G:Z3262:13676268G-&gt;A;</t>
  </si>
  <si>
    <t>I2423</t>
  </si>
  <si>
    <t>4520-4356 calBCE (5610±40 BP, Poz-83493)</t>
  </si>
  <si>
    <t>Bulgaria_Late_Chalcolithic</t>
  </si>
  <si>
    <t>I2424</t>
  </si>
  <si>
    <t>4448-4260 calBCE (5490±40 BP, Poz-93494)</t>
  </si>
  <si>
    <t>U4a</t>
  </si>
  <si>
    <t>I2430</t>
  </si>
  <si>
    <t>4545-4450 calBCE (5670±30 BP, Beta-432806)</t>
  </si>
  <si>
    <t>K1a26</t>
  </si>
  <si>
    <t>R1b1a</t>
  </si>
  <si>
    <t>R1b1a:A702:10038192G-&gt;A; R1b1a:CTS8612:18109555C-&gt;A; R1b1a:FGC36:13822833G-&gt;T; R1b1a:FGC41:7900883C-&gt;A; R1b1a:L761:16773870A-&gt;G; R1b1a:PF6271:23984056G-&gt;A; R1b1:CTS2134:14193384G-&gt;A; R1b1:L278:18914441C-&gt;T; R1:CTS2565:14366723C-&gt;T; R1:CTS5611:16394489T-&gt;G; R1:P236:17782178C-&gt;G; R:CTS6417:16882568T-&gt;C; R:CTS8311:17930099C-&gt;A; R:F63:7177189G-&gt;A; R:F82:7548900G-&gt;A; R:F370:16856357T-&gt;C; R:F459:18017528G-&gt;T; R:F652:23631629C-&gt;A; R:FGC1168:15667208G-&gt;C; R:L1225:22733758C-&gt;G; R:L1347:22818334C-&gt;T; R:M613:7133986G-&gt;C; R:M734:18066156C-&gt;T; R:M764:21263029G-&gt;A; R:P227:21409706G-&gt;C;</t>
  </si>
  <si>
    <t>I2425</t>
  </si>
  <si>
    <t>4679-4450 calBCE (5690±40 BP, Poz-83662)</t>
  </si>
  <si>
    <t>Sushina</t>
  </si>
  <si>
    <t>T2c1b</t>
  </si>
  <si>
    <t>I2426</t>
  </si>
  <si>
    <t>4450-4264 calBCE (5500±40 BP, Poz-83501)</t>
  </si>
  <si>
    <t>Bulgaria_Late_Chalcolithic2</t>
  </si>
  <si>
    <t>K1</t>
  </si>
  <si>
    <t>CT</t>
  </si>
  <si>
    <t>CT:M5611:7778691C-&gt;T;</t>
  </si>
  <si>
    <t>I2427</t>
  </si>
  <si>
    <t>4445-4335 calBCE (5520±30 BP, Beta-432805)</t>
  </si>
  <si>
    <t>H1j</t>
  </si>
  <si>
    <t>I4088</t>
  </si>
  <si>
    <t>URZI16</t>
  </si>
  <si>
    <t>3500-1700 BCE</t>
  </si>
  <si>
    <t>Romania_Chalcolithic</t>
  </si>
  <si>
    <t>Urziceni</t>
  </si>
  <si>
    <t>Romania</t>
  </si>
  <si>
    <t>K2a</t>
  </si>
  <si>
    <t>I4089</t>
  </si>
  <si>
    <t>URZI48</t>
  </si>
  <si>
    <t>3761-3645 calBCE (4915±25 BP, PSUAMS-1746)</t>
  </si>
  <si>
    <t>J1c</t>
  </si>
  <si>
    <t>C1a2a</t>
  </si>
  <si>
    <t>C1a2a:S23981:22112268C-&gt;T; C1a2:V20:6845955G-&gt;A; C1a:CTS11043:22914979G-&gt;T; C1:CTS6773:17100606C-&gt;T; C1:F3393:23023974C-&gt;A; C:CTS182:2790145C-&gt;G; C:CTS2377:14281450G-&gt;A; C:CTS2955:14587658T-&gt;C; C:CTS3151:14685840C-&gt;T; C:CTS3221:14742373C-&gt;T; C:CTS3223:14755880C-&gt;T; C:CTS5813:16490115G-&gt;A; C:CTS5958:16574499A-&gt;C; C:CTS6266:16780809G-&gt;A; C:CTS7301:17412198T-&gt;C; C:CTS7930:17748163T-&gt;C; C:CTS10442:19457443A-&gt;G; C:CTS10707:22714249G-&gt;A; C:CTS11544:23158264C-&gt;G; C:CTS11598:23185632A-&gt;G; C:F847:6879365C-&gt;T; C:F1217:8454895T-&gt;C; C:F1241:8482631G-&gt;C; C:F1367:8640245C-&gt;G; C:F1727:14206892C-&gt;T; C:F1871:14954047C-&gt;T; C:F1911:15097043C-&gt;T; C:F2253:16757900C-&gt;T; C:F2434:17270957A-&gt;C; C:F2449:17341195G-&gt;T; C:F2606:17820514C-&gt;T; C:F2678:18030738C-&gt;T; C:F2774:18572332T-&gt;C; C:F2803:18663706C-&gt;G; C:F2858:18832816T-&gt;C; C:F2869:18843140C-&gt;T; C:F2888:18890063C-&gt;T; C:F2969:19182853C-&gt;G; C:F3043:19411754G-&gt;A; C:F3319:22575539A-&gt;G; C:F3388:23020085A-&gt;T; C:F3395:23031841G-&gt;A; C:F3462:23553006C-&gt;T; C:F3537:23769373A-&gt;G; C:F3703:16409159C-&gt;A; C:F3719:22937380C-&gt;A; C:IMS-JST029149:2803297C-&gt;T; C:P255:8685038G-&gt;A; C:V1234:7584247G-&gt;C; C:V1580:8041217G-&gt;C; C:Y1767:21186558A-&gt;G; C:Y2798:13865051G-&gt;T; C:Y2799:21875538T-&gt;C; C:Y4496:8127435A-&gt;G; C:Y6691:15896404A-&gt;G; C:Z3958:7869808C-&gt;T; C:Z3977:8673832C-&gt;T; C:Z3981:8822474C-&gt;A; C:Z3986:9076205C-&gt;T; C:Z4004:13228027G-&gt;T; C:Z4014:13656195T-&gt;A; C:Z4083:21809035G-&gt;A; C:Z4095:22066461A-&gt;G; C:Z4099:22168468A-&gt;G; C:Z7177:8668533C-&gt;T;</t>
  </si>
  <si>
    <t>I0781</t>
  </si>
  <si>
    <t>Yunatsite78</t>
  </si>
  <si>
    <t>bone</t>
  </si>
  <si>
    <t>Adelaide</t>
  </si>
  <si>
    <t>4528-4371 calBCE (5632±24 BP, MAMS-28134)</t>
  </si>
  <si>
    <t>Yunatsite</t>
  </si>
  <si>
    <t>I0785</t>
  </si>
  <si>
    <t>Yunatsite99</t>
  </si>
  <si>
    <t>4455-4359 calBCE (5578±23 BP, MAMS-28135)</t>
  </si>
  <si>
    <t>H7</t>
  </si>
  <si>
    <t>I2181</t>
  </si>
  <si>
    <t>4550-4455 calBCE (5680±30 BP, Beta-432803)</t>
  </si>
  <si>
    <t>Bulgaria_Late_Chalcolithic1</t>
  </si>
  <si>
    <t>Balkans_Chalcolithic_outlier</t>
  </si>
  <si>
    <t>HV15</t>
  </si>
  <si>
    <t>R</t>
  </si>
  <si>
    <t>R:P280:21843090C-&gt;G;</t>
  </si>
  <si>
    <t>I2533</t>
  </si>
  <si>
    <t>ROM29, Complex grave 3</t>
  </si>
  <si>
    <t>5484-5372 calBCE (6470±30 BP, PSUAMS-1748)</t>
  </si>
  <si>
    <t>Romania_EN</t>
  </si>
  <si>
    <t>Balkans_Neolithic</t>
  </si>
  <si>
    <t>Carcea</t>
  </si>
  <si>
    <t>I2532</t>
  </si>
  <si>
    <t>ROM1, P1 square 1 -3, M1, 3.15m; Level 5c</t>
  </si>
  <si>
    <t>5715-5626 calBCE (6755±30 BP, PSUAMS-1747)</t>
  </si>
  <si>
    <t>Cotatcu</t>
  </si>
  <si>
    <t>G2a2b2b:CTS5434:16271769A-&gt;G; G2a2b2b:F705:2659191T-&gt;C; G2a2b2b:F1581:9646643G-&gt;C; G2a2b2b:F1760:14323704T-&gt;C; G2a2b2b:F2419:17192221G-&gt;A; G2a2b2b:PF3321:7163800G-&gt;A; G2a2b2b:PF3359:7877472G-&gt;A; G2a2b2b:PF3418:21332310G-&gt;A; G2a2b:CTS1180:7256000A-&gt;G; G2a2b:CTS10006:19205722C-&gt;T; G2a2b:F2535:17589788C-&gt;T; G2a2b:L32:14692227T-&gt;C; G2a2b:L190:18759690C-&gt;T; G2a2:CTS4367:15615340C-&gt;G; G2a:CTS6630:17022002C-&gt;T; G2a:CTS6753:17090976C-&gt;T; G2a:CTS9318:18819146T-&gt;A; G2a:F3088:20813445G-&gt;A; G2a:F4086:7727677C-&gt;T; G2a:L31:14028148C-&gt;A; G2a:M3397:21605685G-&gt;C; G2a:M3408:22109159G-&gt;C; G2a:P15:23244026C-&gt;T; G2a:PF3141:23973594T-&gt;G; G2:CTS4264:15528792T-&gt;C; G2:CTS4413:15635425T-&gt;C; G2:CTS6316:16817402C-&gt;T; G2:CTS6742:17088129G-&gt;C; G2:CTS7662:17597715C-&gt;T; G2:CTS10089:19248446G-&gt;A; G2:F1189:8427005A-&gt;G; G2:F1239:8482393C-&gt;T; G2:F1294:8545324T-&gt;A; G2:F1647:9907842G-&gt;T; G2:F3198:21401188G-&gt;T; G2:F3226:21663882C-&gt;A; G2:F3344:22697266G-&gt;A; G2:F3536:23768744C-&gt;T; G2:L89:7978725C-&gt;T; G2:L156:17174741A-&gt;T; G2:M3579:21147058A-&gt;G; G2:P287:22072097G-&gt;T; G2:PF2909:13205148A-&gt;G; G:CTS34:2681740G-&gt;A; G:CTS189:2795691G-&gt;A; G:CTS692:6955839A-&gt;G; G:CTS827:7038432C-&gt;G; G:CTS995:7132348G-&gt;C; G:CTS1010:7143549C-&gt;T; G:CTS1283:7309873T-&gt;G; G:CTS1612:13987230A-&gt;G; G:CTS2120:14188094G-&gt;T; G:CTS2125:14190447A-&gt;G; G:CTS2136:14195292A-&gt;G; G:CTS2271:14243137C-&gt;T; G:CTS2357:14273557C-&gt;T; G:CTS2506:14333087C-&gt;A; G:CTS2517:14338503C-&gt;T; G:CTS4101:15397649A-&gt;G; G:CTS4238:15504804C-&gt;T; G:CTS4523:15693336G-&gt;A; G:CTS4761:15802681C-&gt;T; G:CTS5317:16203361G-&gt;C; G:CTS5504:16325291T-&gt;C; G:CTS5640:16408569G-&gt;A; G:CTS5757:16469840A-&gt;G; G:CTS5837:16499780T-&gt;A; G:CTS6957:17210745C-&gt;T; G:CTS7269:17393643T-&gt;C; G:CTS8023:17798903T-&gt;C; G:CTS9011:18615020A-&gt;T; G:CTS9894:19124322A-&gt;T; G:CTS10706:22714204G-&gt;T; G:CTS10945:22848965A-&gt;G; G:CTS11294:23059496G-&gt;A; G:CTS11529:23151673T-&gt;C; G:CTS11911:23346582A-&gt;C; G:CTS12654:28658660G-&gt;T; G:CTS13035:28783924C-&gt;A; G:F1383:8700380C-&gt;T; G:F1551:9448354A-&gt;G; G:L116:14989721C-&gt;G; G:L382:14469411C-&gt;A; G:L402:15204708T-&gt;G; G:L522:17533325A-&gt;C; G:L837:17853245A-&gt;G; G:M3248:7565637G-&gt;A; G:M3264:8318375G-&gt;T; G:M3266:8422993T-&gt;A; G:M3450:6931141C-&gt;G; G:M3468:7744050T-&gt;C; G:M3471:7840218C-&gt;A; G:M3472:7899682T-&gt;C; G:M3473:7927218C-&gt;T; G:M3474:7930724C-&gt;A; G:M3477:8121059G-&gt;A; G:M3479:8231862G-&gt;C; G:M3480:8327892T-&gt;A; G:M3481:8387539G-&gt;A; G:M3485:8563874C-&gt;T; G:M3486:8600158A-&gt;T; G:M3580:21162869C-&gt;G; G:M3582:21334507G-&gt;T; G:M3585:21412501G-&gt;A; G:M3593:21648433C-&gt;G; G:M3597:21865624G-&gt;A; G:M3599:21939157G-&gt;A; G:M3609:22651339C-&gt;T; G:P257:14432928G-&gt;A; G:PF2918:13679469G-&gt;A; G:PF2920:13824120T-&gt;G; G:PF2956:14993358A-&gt;G; G:PF3134:15275200C-&gt;G; G:S1435:13658486C-&gt;G; G:U21:15204710A-&gt;C;</t>
  </si>
  <si>
    <t>I0704</t>
  </si>
  <si>
    <t>DZHU 7</t>
  </si>
  <si>
    <t>tooth and bone</t>
  </si>
  <si>
    <t>6034-5843 calBCE (7070±50 BP, Poz-81119)</t>
  </si>
  <si>
    <t>I0706</t>
  </si>
  <si>
    <t>DZHU 10</t>
  </si>
  <si>
    <t>bone (long bone)</t>
  </si>
  <si>
    <t>6022-5887 calBCE (7075±37 BP, OxA-32777)</t>
  </si>
  <si>
    <t>Balkans_Dzhulyunitsa_Neolithic</t>
  </si>
  <si>
    <t>K1a4b</t>
  </si>
  <si>
    <t>C</t>
  </si>
  <si>
    <t>C:F1367:8640245C-&gt;G; C:F2774:18572332T-&gt;C; C:F2888:18890063C-&gt;T; C:F2969:19182853C-&gt;G; C:Y1767:21186558A-&gt;G; C:Y2798:13865051G-&gt;T; C:Y4496:8127435A-&gt;G;</t>
  </si>
  <si>
    <t>I2521</t>
  </si>
  <si>
    <t>No7, No. 7 (Early Neolithic)</t>
  </si>
  <si>
    <t>6300-6150 BCE</t>
  </si>
  <si>
    <t>Bulgaria_Neolithic</t>
  </si>
  <si>
    <t>G2a2b2b1a</t>
  </si>
  <si>
    <t>G2a2b2b1a:F872:6932436G-&gt;C; G2a2b2b1a:F935:7227975T-&gt;C; G2a2b2b1a:F2537:17595356T-&gt;C; G2a2b2b1a:PF3394:16390437G-&gt;A; G2a2b2b1a:PF3419:21445670A-&gt;G; G2a2b2b1:F1193:8429419C-&gt;T; G2a2b2b:CTS5434:16271769A-&gt;G; G2a2b2b:F705:2659191T-&gt;C; G2a2b2b:F1175:8399197G-&gt;A; G2a2b2b:F1429:8841269G-&gt;T; G2a2b2b:F1581:9646643G-&gt;C; G2a2b2b:F1760:14323704T-&gt;C; G2a2b2b:F2419:17192221G-&gt;A; G2a2b2b:PF3359:7877472G-&gt;A; G2a2b2b:PF3413:19399866T-&gt;C; G2a2b2b:PF3417:21113047T-&gt;C; G2a2b2b:PF3418:21332310G-&gt;A; G2a2b2:CTS9957:19170699C-&gt;T; G2a2b:F1733:14229971C-&gt;A; G2a2b:F2535:17589788C-&gt;T; G2a2b:F3139:21151007T-&gt;C; G2a2b:L32:14692227T-&gt;C; G2a2b:Z3260:13671506G-&gt;T; G2a:CTS6753:17090976C-&gt;T; G2a:CTS9318:18819146T-&gt;A; G2a:CTS11463:23122426G-&gt;A; G2a:F2301:16861108G-&gt;A; G2a:F2529:17571517A-&gt;G; G2a:F3088:20813445G-&gt;A; G2a:F4086:7727677C-&gt;T; G2a:L31:14028148C-&gt;A; G2a:M3397:21605685G-&gt;C; G2a:P15:23244026C-&gt;T; G2a:PF3141:23973594T-&gt;G; G2a:Z3240:10060449A-&gt;G; G2:CTS2406:14294068C-&gt;T; G2:CTS4264:15528792T-&gt;C; G2:CTS4413:15635425T-&gt;C; G2:CTS4703:15776024C-&gt;T; G2:CTS9885:19119067C-&gt;T; G2:CTS10089:19248446G-&gt;A; G2:F1189:8427005A-&gt;G; G2:F1239:8482393C-&gt;T; G2:F1294:8545324T-&gt;A; G2:F1393:8719593G-&gt;A; G2:F1647:9907842G-&gt;T; G2:F3198:21401188G-&gt;T; G2:F3220:21637589G-&gt;C; G2:F3226:21663882C-&gt;A; G2:F3344:22697266G-&gt;A; G2:F3536:23768744C-&gt;T; G2:M3465:7571775G-&gt;T; G2:M3579:21147058A-&gt;G; G2:P287:22072097G-&gt;T; G2:PF2909:13205148A-&gt;G; G2:PF3119:23739606G-&gt;T; G:CTS34:2681740G-&gt;A; G:CTS175:2785630A-&gt;T; G:CTS373:6716150T-&gt;C; G:CTS692:6955839A-&gt;Ghet; G:CTS827:7038432C-&gt;G; G:CTS995:7132348G-&gt;C; G:CTS1010:7143549C-&gt;T; G:CTS1283:7309873T-&gt;G; G:CTS1612:13987230A-&gt;G; G:CTS2125:14190447A-&gt;Ghet; G:CTS2251:14235140C-&gt;T; G:CTS2271:14243137C-&gt;T; G:CTS2357:14273557C-&gt;T; G:CTS2517:14338503C-&gt;T; G:CTS4101:15397649A-&gt;G; G:CTS4238:15504804C-&gt;T; G:CTS4479:15667235G-&gt;A; G:CTS4523:15693336G-&gt;A; G:CTS4749:15797043A-&gt;G; G:CTS4761:15802681C-&gt;T; G:CTS4887:15888550C-&gt;T; G:CTS5317:16203361G-&gt;C; G:CTS5504:16325291T-&gt;C; G:CTS5640:16408569G-&gt;A; G:CTS5757:16469840A-&gt;G; G:CTS6957:17210745C-&gt;T; G:CTS7092:17281783G-&gt;A; G:CTS7674:17610571G-&gt;A; G:CTS8023:17798903T-&gt;C; G:CTS9011:18615020A-&gt;T; G:CTS9710:19033112G-&gt;A; G:CTS9894:19124322A-&gt;T; G:CTS10026:19215139A-&gt;T; G:CTS10706:22714204G-&gt;T; G:CTS10721:22729194C-&gt;T; G:CTS10723:22730922C-&gt;G; G:CTS11185:22997377C-&gt;G; G:CTS11228:23023554C-&gt;A; G:CTS11529:23151673T-&gt;C; G:CTS11907:23343857C-&gt;G; G:CTS12654:28658660G-&gt;T; G:CTS13035:28783924C-&gt;A; G:F1383:8700380C-&gt;T; G:F1551:9448354A-&gt;G; G:L116:14989721C-&gt;G; G:L154:8614138T-&gt;G; G:L382:14469411C-&gt;A; G:L522:17533325A-&gt;C; G:M3248:7565637G-&gt;A; G:M3266:8422993T-&gt;A; G:M3450:6931141C-&gt;G; G:M3464:7537950C-&gt;T; G:M3468:7744050T-&gt;C; G:M3470:7830068T-&gt;C; G:M3473:7927218C-&gt;T; G:M3474:7930724C-&gt;A; G:M3477:8121059G-&gt;A; G:M3480:8327892T-&gt;A; G:M3481:8387539G-&gt;A; G:M3485:8563874C-&gt;T; G:M3486:8600158A-&gt;T; G:M3580:21162869C-&gt;G; G:M3582:21334507G-&gt;T; G:M3585:21412501G-&gt;A; G:M3595:21671839C-&gt;T; G:M3597:21865624G-&gt;A; G:M3599:21939157G-&gt;A; G:M3628:23793740C-&gt;A; G:P257:14432928G-&gt;A; G:PF2952:14577177G-&gt;A; G:PF3045:20823823C-&gt;T; G:PF3134:15275200C-&gt;G; G:S1435:13658486C-&gt;G; G:U23:14423856G-&gt;A;</t>
  </si>
  <si>
    <t>I0633</t>
  </si>
  <si>
    <t>NG11/3, Grave 3; inv. K11</t>
  </si>
  <si>
    <t>5604-5376 calBCE (6520±40 BP, Poz-82186)</t>
  </si>
  <si>
    <t>Gomolava, Hrtkovci, Vojvodina</t>
  </si>
  <si>
    <t>Serbia</t>
  </si>
  <si>
    <t>G2a2a1:PF3148:7816492G-&gt;A; G2a2a1:PF3160:14926732C-&gt;T; G2a2a1:PF3171:18114133G-&gt;A; G2a2a:PF3147:7738069G-&gt;A; G2a2a:PF3151:9785736A-&gt;G; G2a2a:PF3161:15702713A-&gt;C; G2a2a:PF3180:21600446A-&gt;T; G2a2a:PF3181:21808944C-&gt;A; G2a2a:PF3184:22576860C-&gt;T; G2a2a:PF3185:22894488C-&gt;T; G2a:CTS1879:14108344G-&gt;A; G2a:F1980:15660640C-&gt;T; G2a:F3088:20813445G-&gt;A; G2a:F4086:7727677C-&gt;T; G2a:M3393:21493984G-&gt;T; G2a:P15:23244026C-&gt;T; G2a:Z3240:10060449A-&gt;G; G2:CTS5666:16424034C-&gt;T; G2:F1189:8427005A-&gt;G; G2:F1239:8482393C-&gt;T; G2:F1294:8545324T-&gt;A; G2:F1393:8719593G-&gt;A; G2:F3070:19493301A-&gt;G; G2:F3220:21637589G-&gt;C; G2:F3226:21663882C-&gt;A; G2:F3344:22697266G-&gt;A; G2:M3465:7571775G-&gt;T; G2:M3579:21147058A-&gt;G; G2:PF2909:13205148A-&gt;G; G:CTS175:2785630A-&gt;T; G:CTS692:6955839A-&gt;G; G:CTS1029:7157834A-&gt;G; G:CTS1139:7231638A-&gt;G; G:CTS1612:13987230A-&gt;G; G:CTS2016.1:14155765G-&gt;A; G:CTS2125:14190447A-&gt;G; G:CTS2271:14243137C-&gt;T; G:CTS2517:14338503C-&gt;T; G:CTS4101:15397649A-&gt;G; G:CTS4761:15802681C-&gt;T; G:CTS6073:16651032G-&gt;A; G:CTS6957:17210745C-&gt;T; G:CTS7092:17281783G-&gt;A; G:CTS7269:17393643T-&gt;C; G:CTS8717:18162022T-&gt;C; G:CTS9011:18615020A-&gt;T; G:CTS9707:19030998C-&gt;A; G:CTS9710:19033112G-&gt;A; G:CTS10721:22729194C-&gt;T; G:CTS10723:22730922C-&gt;G; G:CTS11294:23059496G-&gt;A; G:CTS11911:23346582A-&gt;C; G:CTS12654:28658660G-&gt;T; G:CTS13035:28783924C-&gt;A; G:F1551:9448354A-&gt;G; G:L402:15204708T-&gt;G; G:L770:2863466A-&gt;T; G:M3264:8318375G-&gt;T; G:M3274:8865637G-&gt;A; G:M3432:23578115C-&gt;G; G:M3450:6931141C-&gt;G; G:M3466:7614386G-&gt;A; G:M3485:8563874C-&gt;T; G:M3583:21362016T-&gt;C; G:M3586:21447363A-&gt;G; G:M3593:21648433C-&gt;G; G:M3628:23793740C-&gt;A; G:P257:14432928G-&gt;A; G:PF2836:6478903G-&gt;A; G:PF2918:13679469G-&gt;A; G:PF3045:20823823C-&gt;T; G:PF3134:15275200C-&gt;G; G:U21:15204710A-&gt;C;</t>
  </si>
  <si>
    <t>I0634</t>
  </si>
  <si>
    <t>NG19/8, Grave 8; inv. K19</t>
  </si>
  <si>
    <t>4710-4504 calBCE (5760±40 BP, Poz-82185)</t>
  </si>
  <si>
    <t>G2a2a1a</t>
  </si>
  <si>
    <t>G2a2a1a:PF3177:21327198C-&gt;T; G2a2a1:PF3148:7816492G-&gt;A; G2a2a1:PF3155:14006343T-&gt;C; G2a2a1:PF3160:14926732C-&gt;T; G2a2a1:PF3170:18090604G-&gt;A; G2a2a:PF3147:7738069G-&gt;A; G2a2a:PF3166:16735582T-&gt;G; G2a2a:PF3168:17572142T-&gt;C; G2a2a:PF3176:21185138G-&gt;C; G2a2a:PF3180:21600446A-&gt;T; G2a2a:PF3181:21808944C-&gt;A; G2a2a:PF3182:21822756C-&gt;T; G2a2a:PF3184:22576860C-&gt;T; G2a2a:PF3185:22894488C-&gt;T; G2a2a:PF6827:2830780A-&gt;G; G2a2:CTS4367:15615340C-&gt;G; G2a:CTS5416:16262350C-&gt;T; G2a:CTS6753:17090976C-&gt;T; G2a:F1980:15660640C-&gt;T; G2a:F2529:17571517A-&gt;G; G2a:F3088:20813445G-&gt;A; G2a:F4086:7727677C-&gt;T; G2a:L31:14028148C-&gt;A; G2a:P15:23244026C-&gt;T; G2a:PF3141:23973594T-&gt;G; G2a:Z3240:10060449A-&gt;G; G2:CTS1900:14116322T-&gt;A; G2:CTS4264:15528792T-&gt;C; G2:CTS4413:15635425T-&gt;C; G2:CTS4703:15776024C-&gt;T; G2:CTS7662:17597715C-&gt;T; G2:F1239:8482393C-&gt;T; G2:F1393:8719593G-&gt;A; G2:F3198:21401188G-&gt;T; G2:F3226:21663882C-&gt;A; G2:F3344:22697266G-&gt;A; G2:F3536:23768744C-&gt;T; G2:L89:7978725C-&gt;T; G2:L156:17174741A-&gt;T; G2:M3446:6685638A-&gt;C; G2:M3488:8687693T-&gt;A; G2:M3579:21147058A-&gt;G; G2:PF2909:13205148A-&gt;G; G2:PF3119:23739606G-&gt;T; G:CTS34:2681740G-&gt;A; G:CTS373:6716150T-&gt;C; G:CTS692:6955839A-&gt;G; G:CTS995:7132348G-&gt;C; G:CTS1013:7145960C-&gt;T; G:CTS1283:7309873T-&gt;G; G:CTS1613:13987899A-&gt;T; G:CTS2125:14190447A-&gt;G; G:CTS2136:14195292A-&gt;G; G:CTS2251:14235140C-&gt;T; G:CTS2271:14243137C-&gt;T; G:CTS2357:14273557C-&gt;T; G:CTS2517:14338503C-&gt;T; G:CTS4479:15667235G-&gt;A; G:CTS4523:15693336G-&gt;A; G:CTS4761:15802681C-&gt;T; G:CTS5504:16325291T-&gt;C; G:CTS5757:16469840A-&gt;G; G:CTS5837:16499780T-&gt;A; G:CTS6957:17210745C-&gt;T; G:CTS7092:17281783G-&gt;A; G:CTS7269:17393643T-&gt;C; G:CTS8023:17798903T-&gt;C; G:CTS8531:18070349G-&gt;C; G:CTS9011:18615020A-&gt;T; G:CTS9593:18979775T-&gt;A; G:CTS9707:19030998C-&gt;A; G:CTS9710:19033112G-&gt;A; G:CTS9894:19124322A-&gt;T; G:CTS10026:19215139A-&gt;T; G:CTS10280:19369881T-&gt;C; G:CTS10721:22729194C-&gt;T; G:CTS10945:22848965A-&gt;G; G:CTS11185:22997377C-&gt;G; G:CTS11331:23074190A-&gt;G; G:CTS11400:23095144A-&gt;G; G:CTS11907:23343857C-&gt;G; G:CTS11911:23346582A-&gt;C; G:CTS12654:28658660G-&gt;T; G:F1131:8240725C-&gt;T; G:F1383:8700380C-&gt;T; G:F1551:9448354A-&gt;G; G:F2076:16185081A-&gt;G; G:F2906:18957208C-&gt;T; G:L116:14989721C-&gt;G; G:L154:8614138T-&gt;G; G:L382:14469411C-&gt;A; G:L402:15204708T-&gt;G; G:L522:17533325A-&gt;C; G:L605:18393536G-&gt;C; G:L770:2863466A-&gt;T; G:L836:16896148G-&gt;A; G:L837:17853245A-&gt;G; G:M3248:7565637G-&gt;A; G:M3258:7992031T-&gt;C; G:M3264:8318375G-&gt;T; G:M3266:8422993T-&gt;A; G:M3274:8865637G-&gt;A; G:M3432:23578115C-&gt;G; G:M3450:6931141C-&gt;G; G:M3464:7537950C-&gt;T; G:M3466:7614386G-&gt;A; G:M3468:7744050T-&gt;C; G:M3470:7830068T-&gt;C; G:M3471:7840218C-&gt;A; G:M3472:7899682T-&gt;C; G:M3473:7927218C-&gt;T; G:M3479:8231862G-&gt;C; G:M3481:8387539G-&gt;A; G:M3482:8454233G-&gt;A; G:M3485:8563874C-&gt;T; G:M3486:8600158A-&gt;T; G:M3514:14199646A-&gt;T; G:M3580:21162869C-&gt;G; G:M3585:21412501G-&gt;A; G:M3593:21648433C-&gt;G; G:M3595:21671839C-&gt;T; G:M3597:21865624G-&gt;A; G:M3599:21939157G-&gt;A; G:M3609:22651339C-&gt;T; G:M3628:23793740C-&gt;A; G:P257:14432928G-&gt;A; G:Page94:2846401C-&gt;T; G:PF2836:6478903G-&gt;A; G:PF2918:13679469G-&gt;Ahet; G:PF2920:13824120T-&gt;G; G:PF2952:14577177G-&gt;A; G:PF3045:20823823C-&gt;T; G:PF3123:24357567A-&gt;G; G:PF3134:15275200C-&gt;G; G:S1435:13658486C-&gt;Ghet; G:U12:14639427A-&gt;C; G:U21:15204710A-&gt;C; G:Z3262:13676268G-&gt;A; G:Z6325:13806058C-&gt;T;</t>
  </si>
  <si>
    <t>I1131</t>
  </si>
  <si>
    <t>NG21/10, Grave 10; inv. K21</t>
  </si>
  <si>
    <t>4605-4460 calBCE (5700±30 BP, Beta-432798)</t>
  </si>
  <si>
    <t>G2a2a1a:PF3177:21327198C-&gt;T; G2a2a1:PF3170:18090604G-&gt;A; G2a2a:PF3150:8476569T-&gt;C; G2a2a:PF3159:14815695C-&gt;G; G2a2a:PF3167:16791005G-&gt;C; G2a2a:PF3180:21600446A-&gt;T; G2a2a:PF3181:21808944C-&gt;A; G2a2a:PF3184:22576860C-&gt;T; G2a2a:PF3185:22894488C-&gt;T; G2a2a:Z6178:7245721G-&gt;A; G2a2:CTS4367:15615340C-&gt;G; G2a:CTS6753:17090976C-&gt;T; G2a:CTS9318:18819146T-&gt;A; G2a:F1975:15588776A-&gt;C; G2a:F2301:16861108G-&gt;A; G2a:F3088:20813445G-&gt;A; G2a:L31:14028148C-&gt;A; G2a:M3393:21493984G-&gt;T; G2a:M3397:21605685G-&gt;C; G2a:M3408:22109159G-&gt;C; G2a:P15:23244026C-&gt;T; G2a:PF3141:23973594T-&gt;G; G2a:Z3240:10060449A-&gt;G; G2:CTS4264:15528792T-&gt;C; G2:CTS4413:15635425T-&gt;C; G2:CTS6316:16817402C-&gt;T; G2:CTS6742:17088129G-&gt;C; G2:CTS9885:19119067C-&gt;T; G2:CTS10089:19248446G-&gt;A; G2:F1189:8427005A-&gt;G; G2:F1239:8482393C-&gt;T; G2:F1294:8545324T-&gt;A; G2:F1393:8719593G-&gt;A; G2:F1647:9907842G-&gt;T; G2:F2319:16903051A-&gt;T; G2:F3198:21401188G-&gt;T; G2:F3220:21637589G-&gt;C; G2:F3344:22697266G-&gt;A; G2:F3536:23768744C-&gt;T; G2:L89:7978725C-&gt;T; G2:M3465:7571775G-&gt;T; G2:M3469:7823146G-&gt;T; G2:M3488:8687693T-&gt;A; G2:M3493:9443697G-&gt;A; G2:M3579:21147058A-&gt;G; G2:P287:22072097G-&gt;T; G2:PF3119:23739606G-&gt;T; G:CTS34:2681740G-&gt;A; G:CTS282:2871867A-&gt;G; G:CTS692:6955839A-&gt;G; G:CTS827:7038432C-&gt;G; G:CTS995:7132348G-&gt;C; G:CTS1283:7309873T-&gt;G; G:CTS1612:13987230A-&gt;G; G:CTS2016.1:14155765G-&gt;A; G:CTS2125:14190447A-&gt;G; G:CTS2251:14235140C-&gt;T; G:CTS2271:14243137C-&gt;T; G:CTS2357:14273557C-&gt;T; G:CTS2517:14338503C-&gt;T; G:CTS4101:15397649A-&gt;G; G:CTS4479:15667235G-&gt;A; G:CTS4523:15693336G-&gt;A; G:CTS4749:15797043A-&gt;G; G:CTS4761:15802681C-&gt;T; G:CTS5317:16203361G-&gt;C; G:CTS5640:16408569G-&gt;A; G:CTS5757:16469840A-&gt;G; G:CTS6957:17210745C-&gt;T; G:CTS7674:17610571G-&gt;A; G:CTS8023:17798903T-&gt;C; G:CTS8717:18162022T-&gt;C; G:CTS9011:18615020A-&gt;T; G:CTS9593:18979775T-&gt;A; G:CTS9710:19033112G-&gt;A; G:CTS9894:19124322A-&gt;T; G:CTS10026:19215139A-&gt;T; G:CTS10723:22730922C-&gt;G; G:CTS10824:22792705G-&gt;T; G:CTS10945:22848965A-&gt;G; G:CTS11228:23023554C-&gt;A; G:CTS11331:23074190A-&gt;G; G:CTS11911:23346582A-&gt;C; G:CTS12654:28658660G-&gt;T; G:CTS13035:28783924C-&gt;A; G:F1131:8240725C-&gt;T; G:F1383:8700380C-&gt;T; G:F1551:9448354A-&gt;G; G:L116:14989721C-&gt;G; G:L154:8614138T-&gt;G; G:L382:14469411C-&gt;A; G:L402:15204708T-&gt;G; G:M3266:8422993T-&gt;A; G:M3450:6931141C-&gt;G; G:M3464:7537950C-&gt;T; G:M3466:7614386G-&gt;A; G:M3468:7744050T-&gt;C; G:M3470:7830068T-&gt;C; G:M3473:7927218C-&gt;T; G:M3474:7930724C-&gt;A; G:M3477:8121059G-&gt;A; G:M3479:8231862G-&gt;C; G:M3481:8387539G-&gt;A; G:M3485:8563874C-&gt;T; G:M3486:8600158A-&gt;T; G:M3580:21162869C-&gt;G; G:M3582:21334507G-&gt;T; G:M3585:21412501G-&gt;A; G:M3593:21648433C-&gt;G; G:M3595:21671839C-&gt;T; G:M3599:21939157G-&gt;A; G:M3600:21954611G-&gt;A; G:M3604:22167631C-&gt;T; G:M3628:23793740C-&gt;A; G:PF2952:14577177G-&gt;A; G:PF3134:15275200C-&gt;G; G:S1435:13658486C-&gt;G; G:U21:15204710A-&gt;C;</t>
  </si>
  <si>
    <t>I0676</t>
  </si>
  <si>
    <t>MACE7, KV VIII, SE 513</t>
  </si>
  <si>
    <t>5979-5735 calBCE (6960±50 BP, Poz-82188)</t>
  </si>
  <si>
    <t>Macedonia_Neolithic</t>
  </si>
  <si>
    <t>Govrlevo, Sopi_te, Skopje</t>
  </si>
  <si>
    <t>Macedonia</t>
  </si>
  <si>
    <t>G2a2b2b1</t>
  </si>
  <si>
    <t>G2a2b2b1:F1193:8429419C-&gt;T; G2a2b2b:F705:2659191T-&gt;C; G2a2b2b:F1175:8399197G-&gt;A; G2a2b2b:F1581:9646643G-&gt;C; G2a2b2b:F2037:15928755C-&gt;T; G2a2b2b:F2419:17192221G-&gt;A; G2a2b2b:PF3321:7163800G-&gt;A; G2a2b2b:PF3359:7877472G-&gt;A; G2a2b2b:PF3404:17632283G-&gt;A; G2a2b2b:PF3418:21332310G-&gt;A; G2a2b:CTS10006:19205722C-&gt;T; G2a2b:F2184:16512478G-&gt;A; G2a2b:F2535:17589788C-&gt;T; G2a2b:F3139:21151007T-&gt;C; G2a2b:L30:15604899C-&gt;T; G2a2b:L32:14692227T-&gt;C; G2a2b:L190:18759690C-&gt;T; G2a2b:Z3260:13671506G-&gt;T; G2a2:CTS4367:15615340C-&gt;G; G2a:CTS6026:16620480C-&gt;T; G2a:CTS6753:17090976C-&gt;T; G2a:CTS9318:18819146T-&gt;A; G2a:F1975:15588776A-&gt;C; G2a:F3088:20813445G-&gt;A; G2a:F4086:7727677C-&gt;T; G2a:L31:14028148C-&gt;A; G2a:P15:23244026C-&gt;T; G2a:PF3141:23973594T-&gt;G; G2:CTS4413:15635425T-&gt;C; G2:CTS5666:16424034C-&gt;T; G2:CTS6316:16817402C-&gt;T; G2:CTS9885:19119067C-&gt;T; G2:CTS10089:19248446G-&gt;A; G2:F1239:8482393C-&gt;T; G2:F1294:8545324T-&gt;A; G2:F2319:16903051A-&gt;T; G2:F3070:19493301A-&gt;G; G2:F3220:21637589G-&gt;C; G2:F3226:21663882C-&gt;A; G2:F3344:22697266G-&gt;A; G2:F3536:23768744C-&gt;T; G2:L89:7978725C-&gt;T; G2:M3446:6685638A-&gt;C; G2:M3465:7571775G-&gt;T; G2:M3469:7823146G-&gt;T; G2:M3579:21147058A-&gt;G; G2:P287:22072097G-&gt;T; G2:PF2909:13205148A-&gt;G; G2:PF3119:23739606G-&gt;T; G:CTS34:2681740G-&gt;A; G:CTS175:2785630A-&gt;T; G:CTS282:2871867A-&gt;G; G:CTS692:6955839A-&gt;G; G:CTS827:7038432C-&gt;G; G:CTS995:7132348G-&gt;C; G:CTS1010:7143549C-&gt;T; G:CTS1013:7145960C-&gt;T; G:CTS1283:7309873T-&gt;G; G:CTS2120:14188094G-&gt;T; G:CTS2125:14190447A-&gt;G; G:CTS2136:14195292A-&gt;G; G:CTS2251:14235140C-&gt;T; G:CTS2271:14243137C-&gt;T; G:CTS2357:14273557C-&gt;T; G:CTS2517:14338503C-&gt;T; G:CTS4101:15397649A-&gt;G; G:CTS4238:15504804C-&gt;T; G:CTS4479:15667235G-&gt;A; G:CTS4749:15797043A-&gt;G; G:CTS4761:15802681C-&gt;T; G:CTS5317:16203361G-&gt;C; G:CTS5414:16261165C-&gt;T; G:CTS5504:16325291T-&gt;C; G:CTS5640:16408569G-&gt;A; G:CTS6483:16929270C-&gt;T; G:CTS7092:17281783G-&gt;A; G:CTS7674:17610571G-&gt;A; G:CTS8023:17798903T-&gt;C; G:CTS8531:18070349G-&gt;C; G:CTS9011:18615020A-&gt;T; G:CTS9190:18737609C-&gt;A; G:CTS9593:18979775T-&gt;A; G:CTS9710:19033112G-&gt;A; G:CTS9894:19124322A-&gt;T; G:CTS10026:19215139A-&gt;T; G:CTS10393:19434150G-&gt;T; G:CTS10706:22714204G-&gt;T; G:CTS10721:22729194C-&gt;T; G:CTS11228:23023554C-&gt;A; G:CTS11294:23059496G-&gt;A; G:CTS11529:23151673T-&gt;C; G:CTS11911:23346582A-&gt;C; G:CTS13035:28783924C-&gt;A; G:F1131:8240725C-&gt;T; G:F1383:8700380C-&gt;T; G:F1551:9448354A-&gt;G; G:L116:14989721C-&gt;G; G:L154:8614138T-&gt;G; G:L382:14469411C-&gt;A; G:L402:15204708T-&gt;G; G:L522:17533325A-&gt;C; G:L770:2863466A-&gt;T; G:L836:16896148G-&gt;A; G:L837:17853245A-&gt;G; G:M201:15027529G-&gt;T; G:M3248:7565637G-&gt;A; G:M3264:8318375G-&gt;T; G:M3266:8422993T-&gt;A; G:M3464:7537950C-&gt;T; G:M3466:7614386G-&gt;A; G:M3468:7744050T-&gt;C; G:M3470:7830068T-&gt;C; G:M3471:7840218C-&gt;A; G:M3473:7927218C-&gt;T; G:M3474:7930724C-&gt;A; G:M3476:8064458A-&gt;G; G:M3479:8231862G-&gt;C; G:M3480:8327892T-&gt;A; G:M3482:8454233G-&gt;A; G:M3485:8563874C-&gt;T; G:M3486:8600158A-&gt;T; G:M3487:8602816G-&gt;C; G:M3580:21162869C-&gt;G; G:M3583:21362016T-&gt;C; G:M3585:21412501G-&gt;A; G:M3586:21447363A-&gt;G; G:M3597:21865624G-&gt;A; G:M3599:21939157G-&gt;A; G:M3600:21954611G-&gt;A; G:M3609:22651339C-&gt;T; G:P257:14432928G-&gt;A; G:Page94:2846401C-&gt;T; G:PF2918:13679469G-&gt;A; G:PF2920:13824120T-&gt;G; G:PF2952:14577177G-&gt;A; G:PF3045:20823823C-&gt;T; G:PF3134:15275200C-&gt;G; G:S1435:13658486C-&gt;G; G:U21:15204710A-&gt;C; G:Z3262:13676268G-&gt;A;</t>
  </si>
  <si>
    <t>I1298</t>
  </si>
  <si>
    <t>OH-00, child</t>
  </si>
  <si>
    <t>6032-5837 calBCE (7060±50 BP, Poz-81112)</t>
  </si>
  <si>
    <t>Bulgaria_EN</t>
  </si>
  <si>
    <t>Ohoden</t>
  </si>
  <si>
    <t>Ignore</t>
  </si>
  <si>
    <t>I2526</t>
  </si>
  <si>
    <t>S2a</t>
  </si>
  <si>
    <t>5600-5500 BCE</t>
  </si>
  <si>
    <t>Samovodene</t>
  </si>
  <si>
    <t>T2e</t>
  </si>
  <si>
    <t>I0698</t>
  </si>
  <si>
    <t>YABA2 or YABA4</t>
  </si>
  <si>
    <t>6000-5900 BCE</t>
  </si>
  <si>
    <t>Yabalkovo</t>
  </si>
  <si>
    <t>G2a2a1a2a:PF3238:17256431G-&gt;A; G2a2a:PF3151:9785736A-&gt;G; G2a2a:PF3159:14815695C-&gt;G; G2a:F3088:20813445G-&gt;A; G2:F3220:21637589G-&gt;C; G2:F3344:22697266G-&gt;A; G2:M3493:9443697G-&gt;A; G:CTS34:2681740G-&gt;A; G:CTS692:6955839A-&gt;G; G:CTS1612:13987230A-&gt;G; G:CTS1613:13987899A-&gt;T; G:CTS2506:14333087C-&gt;A; G:CTS8023:17798903T-&gt;C; G:CTS11294:23059496G-&gt;A; G:CTS11331:23074190A-&gt;G; G:F1131:8240725C-&gt;T; G:L116:14989721C-&gt;G; G:L770:2863466A-&gt;T; G:M3264:8318375G-&gt;T; G:M3473:7927218C-&gt;T; G:M3583:21362016T-&gt;C; G:P257:14432928G-&gt;A; G:Page94:2846401C-&gt;T;</t>
  </si>
  <si>
    <t>I2529</t>
  </si>
  <si>
    <t>YABA4</t>
  </si>
  <si>
    <t>5726-5575 calBCE (6750±40 BP, Poz-81117)</t>
  </si>
  <si>
    <t>T1a</t>
  </si>
  <si>
    <t>I2a2:L35:22725379C-&gt;A; I2a2:L368:6931594C-&gt;T; I2a2:P218:17493630T-&gt;G; I2:M438:16638804A-&gt;G; I:CTS646:6926038T-&gt;A; I:CTS2387:14286853T-&gt;C; I:CTS6231:16751000C-&gt;T; I:CTS10941:22845794A-&gt;G; I:FGC2412:21689728A-&gt;G; I:FGC2415:13835003T-&gt;C; I:FI2:8382265C-&gt;G; I:L578:8267857G-&gt;A; I:L758:8536868C-&gt;G; I:PF3794:21067903C-&gt;T; I:PF3817:21939618G-&gt;A; I:PF3836:22525421T-&gt;G; I:PF3837:22573702G-&gt;A;</t>
  </si>
  <si>
    <t>I3433</t>
  </si>
  <si>
    <t>ZC1 (SJ78,PU380), SJ 78?, PU 380, S?</t>
  </si>
  <si>
    <t>6400-5500 BCE</t>
  </si>
  <si>
    <t>Croatia_Cardial_Neolithic</t>
  </si>
  <si>
    <t>Zemunica Cave</t>
  </si>
  <si>
    <t>H1</t>
  </si>
  <si>
    <t>I3947</t>
  </si>
  <si>
    <t>ZC2 (SJ100,PU387), SJ 110, PU 387, adult</t>
  </si>
  <si>
    <t>5600-5470 BCE</t>
  </si>
  <si>
    <t>K1b1a</t>
  </si>
  <si>
    <t>C1a2:V20:6845955G-&gt;A; C1a2:V86:6909957G-&gt;A; C1:CTS6773:17100606C-&gt;T; C1:F3393:23023974C-&gt;A; C:CTS2377:14281450G-&gt;A; C:CTS2550:14359235G-&gt;A; C:CTS2955:14587658T-&gt;C; C:CTS3221:14742373C-&gt;T; C:CTS3223:14755880C-&gt;T; C:CTS4676:15762839A-&gt;G; C:CTS5813:16490115G-&gt;A; C:CTS6266:16780809G-&gt;A; C:CTS7301:17412198T-&gt;C; C:CTS7930:17748163T-&gt;C; C:CTS10442:19457443A-&gt;G; C:CTS10707:22714249G-&gt;A; C:CTS10720:22726491C-&gt;T; C:CTS10782:22775162C-&gt;A; C:CTS11544:23158264C-&gt;G; C:CTS11598:23185632A-&gt;G; C:CTS11820:23294948T-&gt;C; C:F847:6879365C-&gt;T; C:F1241:8482631G-&gt;C; C:F1288:8537273G-&gt;A; C:F1367:8640245C-&gt;G; C:F1804:14603298C-&gt;T; C:F1911:15097043C-&gt;T; C:F2253:16757900C-&gt;T; C:F2434:17270957A-&gt;C; C:F2449:17341195G-&gt;T; C:F2485:17457010C-&gt;T; C:F2606:17820514C-&gt;T; C:F2678:18030738C-&gt;T; C:F2858:18832816T-&gt;C; C:F2869:18843140C-&gt;T; C:F2888:18890063C-&gt;T; C:F2969:19182853C-&gt;G; C:F3043:19411754G-&gt;A; C:F3319:22575539A-&gt;G; C:F3395:23031841G-&gt;A; C:F3462:23553006C-&gt;T; C:F3537:23769373A-&gt;G; C:F3703:16409159C-&gt;A; C:F3712:17957903T-&gt;C; C:F3719:22937380C-&gt;A; C:IMS-JST029149:2803297C-&gt;T; C:P255:8685038G-&gt;A; C:V1234:7584247G-&gt;C; C:Y1767:21186558A-&gt;G; C:Y2798:13865051G-&gt;T; C:Y2799:21875538T-&gt;C; C:Y4496:8127435A-&gt;G; C:Y6691:15896404A-&gt;G; C:Z3958:7869808C-&gt;T; C:Z3977:8673832C-&gt;T; C:Z3986:9076205C-&gt;T; C:Z4004:13228027G-&gt;T; C:Z4014:13656195T-&gt;A; C:Z4059:21291275G-&gt;A; C:Z4073:21566042C-&gt;T; C:Z4083:21809035G-&gt;A; C:Z4099:22168468A-&gt;G; C:Z7177:8668533C-&gt;T;</t>
  </si>
  <si>
    <t>I3948</t>
  </si>
  <si>
    <t>ZC3 (PZ103-35), 103-35, S</t>
  </si>
  <si>
    <t>N1a1</t>
  </si>
  <si>
    <t>E1b1b1a1b1</t>
  </si>
  <si>
    <t>E1b1b1a1b1:CTS3287:14801129A-&gt;G; E1b1b1a1b1:CTS5291:16189080T-&gt;G; E1b1b1a1b1:CTS5527:16345952A-&gt;G; E1b1b1a1b1:CTS7273:17396160C-&gt;T; E1b1b1a1b1:L618:15339697T-&gt;C; E1b1b1a1b1:PF2215:8262442A-&gt;G; E1b1b1a1b1:PF2246:22073053G-&gt;A; E1b1b1a:CTS8899:18538216C-&gt;A; E1b1b1a:L546:17516070C-&gt;T; E1b1b1a:PF2108:7804308C-&gt;T; E1b1b1a:PF2114:8232450C-&gt;A; E1b1b1a:PF2173:21036413C-&gt;T; E1b1b1a:PF2178:21583211C-&gt;A; E1b1b1a:PF2188:22080316G-&gt;A; E1b1b1:CTS2216:14221285G-&gt;T; E1b1b1:CTS3637:15089380A-&gt;G; E1b1b1:CTS6298:16808859A-&gt;G; E1b1b1:CTS6834:17138251A-&gt;G; E1b1b1:CTS7154:17325559G-&gt;T; E1b1b1:CTS9956:19170454C-&gt;T; E1b1b1:CTS10184:19316389A-&gt;T; E1b1b1:L796:21358197T-&gt;C; E1b1b1:M5041:21491115A-&gt;G; E1b1b1:M5047:21977569C-&gt;T; E1b1b1:M5078:7721674G-&gt;A; E1b1b1:M5108:8880108G-&gt;A; E1b1b1:M5322:22181731G-&gt;A; E1b1b1:M5360:23618826C-&gt;T; E1b1b1:PF1575:9389773T-&gt;G; E1b1b1:PF1619:13848122T-&gt;C; E1b1b:CTS225:2827409C-&gt;T; E1b1b:CTS8479.1:18045601C-&gt;T; E1b1b:CTS9049:18637397C-&gt;G; E1b1b:CTS10513:19503700T-&gt;C; E1b1b:CTS10679:22700429G-&gt;A; E1b1b:CTS11223:23021729G-&gt;A; E1b1b:L336:21903853G-&gt;A; E1b1b:M5082:7905833C-&gt;T; E1b1b:M5083:7906010A-&gt;G; E1b1b:M5101:8692771C-&gt;T; E1b1b:M5305:21658631G-&gt;C; E1b1:P2:21610831G-&gt;A; E1:CTS955:7104553C-&gt;T; E1:CTS5913:16550700G-&gt;A; E1:CTS9083:18662674G-&gt;A; E1:CTS9753:19058376G-&gt;A; E:CTS860:7052802A-&gt;T; E:CTS2893:14545105G-&gt;A; E:CTS3199:14718400A-&gt;G; E:CTS4685:15768559C-&gt;T; E:CTS4994:15945309G-&gt;A; E:CTS5316:16203354A-&gt;G; E:CTS6755:17092499G-&gt;T; E:CTS8631:18118658C-&gt;G; E:CTS10296:19379113T-&gt;C; E:CTS10344:19414935G-&gt;T; E:CTS10894:22823374A-&gt;C; E:CTS11504:23142339C-&gt;G; E:L339:6931856C-&gt;Thet; E:L504:21385724C-&gt;G; E:L507:22688731G-&gt;C; E:L614:23249378C-&gt;T; E:M40:2663943C-&gt;T; E:M5382:6631743C-&gt;A; E:M5406:7913358G-&gt;A; E:M5416:8469322C-&gt;T; E:M5417:8532844C-&gt;T; E:M5418:8612630C-&gt;G; E:M5422:8703052T-&gt;G; E:M5425:8799243T-&gt;C; E:M5431:9394763A-&gt;T; E:M5527:21256219G-&gt;A; E:M5529:21314704T-&gt;C; E:M5533:21408046G-&gt;C; E:M5545:21747107T-&gt;C; E:M5569:24399592C-&gt;T; E:M5571:24437979C-&gt;T; E:P154:19500107G-&gt;T; E:P169:22918577C-&gt;T; E:P171:23443971G-&gt;T; E:P172:6965215C-&gt;T; E:P174:15809326G-&gt;A; E:PF1608:13559017G-&gt;T; E:PF1620:13883812C-&gt;A; E:PF1843:22270345G-&gt;A; E:PF1844:22270687T-&gt;G; E:PF1864:22469799A-&gt;C; E:Z15669:13424256G-&gt;T; E:Z15670:13470384C-&gt;G; E:Z15673:13828327G-&gt;A; E:Z15674:13841166G-&gt;A; E:Z15681:22271529A-&gt;C;</t>
  </si>
  <si>
    <t>RISE94.SG</t>
  </si>
  <si>
    <t>grave 26:I</t>
  </si>
  <si>
    <t>2621-2472 calBCE (4025±30 BP, OxA-29033)</t>
  </si>
  <si>
    <t>BattleAxe_Sweden.SG</t>
  </si>
  <si>
    <t>Viby</t>
  </si>
  <si>
    <t>Sweden</t>
  </si>
  <si>
    <t>K1a2a</t>
  </si>
  <si>
    <t>R1a1a1:Page7:14498990C-&gt;T; R1a1:M459:6906074A-&gt;G; R1:CTS2565:14366723C-&gt;T; R1:CTS2680:14424045C-&gt;T; R1:CTS2908:14556851C-&gt;T; R1:CTS5611:16394489T-&gt;G; R1:L875:16742224A-&gt;G; R1:P231:9989615A-&gt;Ghet; R1:P245:8633545T-&gt;C; R1:P286:17716251C-&gt;T; R:CTS207:2810583A-&gt;G; R:CTS2426:14300457G-&gt;A; R:CTS8311:17930099C-&gt;A; R:CTS11647:23202551C-&gt;G; R:F82:7548900G-&gt;A; R:F459:18017528G-&gt;T; R:M613:7133986G-&gt;C; R:M651:9889199G-&gt;A; R:M718:17334694G-&gt;T; R:P280:21843090C-&gt;G; R:P285:19267344C-&gt;A</t>
  </si>
  <si>
    <t>RISE566.SG</t>
  </si>
  <si>
    <t>RISE566, F0521, A01168, gr. 14</t>
  </si>
  <si>
    <t>2279-2033 calBCE (3740±35 BP, Poz-84460)</t>
  </si>
  <si>
    <t>Bell_Beaker_Czech.SG</t>
  </si>
  <si>
    <t>Knezeves</t>
  </si>
  <si>
    <t>Czech Republic</t>
  </si>
  <si>
    <t>R1b1a1a2a1a</t>
  </si>
  <si>
    <t>R1b1a1a2a1a:P310:18907236A-&gt;C; R1b1a1a2:L1353:19179540G-&gt;A; R1b1a1a2:PF6430:8070532T-&gt;A; R1b1a1a2:PF6485:18719565T-&gt;C; R1b1a1a2:PF6497:21222868C-&gt;G; R:P229:8050994G-&gt;C</t>
  </si>
  <si>
    <t>I1546</t>
  </si>
  <si>
    <t>BZH2</t>
  </si>
  <si>
    <t>2500-2050 BCE</t>
  </si>
  <si>
    <t>Bell_Beaker_Germany</t>
  </si>
  <si>
    <t>Benzingerode-Heimburg</t>
  </si>
  <si>
    <t>U5a1b1</t>
  </si>
  <si>
    <t>I1549</t>
  </si>
  <si>
    <t>BZH15</t>
  </si>
  <si>
    <t>W1c1</t>
  </si>
  <si>
    <t>I0112</t>
  </si>
  <si>
    <t>QUEXII6</t>
  </si>
  <si>
    <t>2457-2142 calBCE (3820±42 BP, Er-7038)</t>
  </si>
  <si>
    <t>Quedlinburg</t>
  </si>
  <si>
    <t>Site XII</t>
  </si>
  <si>
    <t>H13a1a2</t>
  </si>
  <si>
    <t>I0113</t>
  </si>
  <si>
    <t>QUEXII4</t>
  </si>
  <si>
    <t>2346-2033 calBCE (3773±47 BP, Er-7283)</t>
  </si>
  <si>
    <t>plus,half</t>
  </si>
  <si>
    <t>I0805</t>
  </si>
  <si>
    <t>QLB26</t>
  </si>
  <si>
    <t>2467-2142 calBCE (3839±55 BP, Er-8558)</t>
  </si>
  <si>
    <t>Site VII</t>
  </si>
  <si>
    <t>R1b1a1a2</t>
  </si>
  <si>
    <t>R1b1a1a2:PF6430:8070532T-&gt;A; R1b1a1a2:PF6482:18381735A-&gt;G; R1b1a1a2:PF6500:21410840G-&gt;T; R1b1a1a2:PF6509:22190371A-&gt;G; R1b1a1a:CTS3876:15239181G-&gt;C; R1b1a1a:CTS5577:16376495A-&gt;C; R1b1a1a:PF6463:16183412C-&gt;A; R1b1a1a:PF6524:23452965T-&gt;C; R1b1a:PF6249:8214827C-&gt;T; R1b1:CTS2134:14193384G-&gt;A; R1b1:CTS5676:16426937C-&gt;G; R1b1:L780:21183643A-&gt;G; R1b1:L1349:22722580T-&gt;C; R1:L875:16742224A-&gt;G; R:CTS8311:17930099C-&gt;A; R:F652:23631629C-&gt;A; R:L1347:22818334C-&gt;T; R:M207:15581983A-&gt;G; R:M734:18066156C-&gt;T; R:M764:21263029G-&gt;A</t>
  </si>
  <si>
    <t>I0806</t>
  </si>
  <si>
    <t>QLB28</t>
  </si>
  <si>
    <t>2431-2150 calBCE (3824±25 BP, MAMS-22820)</t>
  </si>
  <si>
    <t>R1b1a1a2a1a2</t>
  </si>
  <si>
    <t>R1b1a1a2a1a2:P312:22157311C-&gt;A; R1b1a1a2:L265:8149348A-&gt;G; R1b1a1a2:PF6495:20828795G-&gt;A; R1b1a:A702:10038192G-&gt;A; R1b1:L780:21183643A-&gt;G; R1:P225:15590342G-&gt;T; R:M651:9889199G-&gt;A</t>
  </si>
  <si>
    <t>I0060</t>
  </si>
  <si>
    <t>ROT3</t>
  </si>
  <si>
    <t>2428-2149 calBCE (3822±25 BP, MAMS-22819)</t>
  </si>
  <si>
    <t>Rothenschirmbach</t>
  </si>
  <si>
    <t>K1a2c</t>
  </si>
  <si>
    <t>I0108</t>
  </si>
  <si>
    <t>ROT6</t>
  </si>
  <si>
    <t>2575-2299 calBCE (3953±47 BP, Er-8710)</t>
  </si>
  <si>
    <t>H5a3</t>
  </si>
  <si>
    <t>plus,half,plus</t>
  </si>
  <si>
    <t>I0111</t>
  </si>
  <si>
    <t>ROT4</t>
  </si>
  <si>
    <t>2475-2204 calBCE (3881±50 BP, Er-8712)</t>
  </si>
  <si>
    <t>H3ao</t>
  </si>
  <si>
    <t>RISE559.SG</t>
  </si>
  <si>
    <t>RISE559</t>
  </si>
  <si>
    <t>2461-2207 calBCE (3855±35 BP, Poz-84458)</t>
  </si>
  <si>
    <t>Bell_Beaker_Germany.SG</t>
  </si>
  <si>
    <t>Augsburg</t>
  </si>
  <si>
    <t>H46</t>
  </si>
  <si>
    <t>RISE560.SG</t>
  </si>
  <si>
    <t>RISE560, F0187, gr 3</t>
  </si>
  <si>
    <t>2500-2000 BCE</t>
  </si>
  <si>
    <t>R1b1a1a2:L150.1:10008791C-&gt;T; R1b1a:CTS4244:15510064T-&gt;G; R1b1:PF6272:23992762C-&gt;A; R1:P234:21117888T-&gt;C; R:L747:16615413G-&gt;T; R:P224:17285993C-&gt;T</t>
  </si>
  <si>
    <t>RISE562.SG</t>
  </si>
  <si>
    <t>RISE562, F0228, obj. 136/92 = gr.9</t>
  </si>
  <si>
    <t>2458-2206 calBCE (3848±34, Hd-19835)</t>
  </si>
  <si>
    <t>Landau an der Isar</t>
  </si>
  <si>
    <t>H2a1e</t>
  </si>
  <si>
    <t>RISE563.SG</t>
  </si>
  <si>
    <t>RISE563</t>
  </si>
  <si>
    <t>2572-2512 calBCE (3955±35 BP, Poz-84553)</t>
  </si>
  <si>
    <t>Osterhofen-Altenmarkt</t>
  </si>
  <si>
    <t>R1b1a1a2a1a2:P312:22157311C-&gt;A; R1b1a1a2a1a:P310:18907236A-&gt;C; R1b1a1a2:CTS8665:18137831T-&gt;C; R1b1a1a2:L407:13887941G-&gt;A; R1b1a1a2:L478:3274923A-&gt;C; R1b1a1a2:PF6434:8411202A-&gt;G; R1b1a1a2:PF6494:20811307G-&gt;A; R1b1a1a:CTS5082:16005138A-&gt;C; R1b1a1a:FGC57:7759944G-&gt;A; R1b1a1a:L752:18394634T-&gt;C; R1b1a1a:PF6463:16183412C-&gt;A; R1b1a1:L389:28733101C-&gt;G; R1b1a:CTS3063:14637352T-&gt;C; R1b1a:L820:19504659T-&gt;A; R1b1a:L1068:21528257T-&gt;C; R1b1:CTS5676:16426937C-&gt;G; R1b1:PF6255:14273103T-&gt;G; R1:CTS3123:14674176A-&gt;C; R1:F93:7671535C-&gt;T; R1:P233:21166358T-&gt;G; R:F82:7548900G-&gt;A; R:F370:16856357T-&gt;C; R:L1225:22733758C-&gt;G; R:M734:18066156C-&gt;T; R:M799:23134896C-&gt;T; R:P227:21409706G-&gt;C</t>
  </si>
  <si>
    <t>RISE564.SG</t>
  </si>
  <si>
    <t>RISE564</t>
  </si>
  <si>
    <t>H-T16311C</t>
  </si>
  <si>
    <t>R1b1a1a2a1</t>
  </si>
  <si>
    <t>R1b1a1a2a1:L51:8502236G-&gt;A; R1b1a1a2:CTS11468:23124367G-&gt;T; R1b1a:FGC41:7900883C-&gt;A; R1b1a:L754:22889018G-&gt;A; R:F356:16629782T-&gt;C; R:L747:16615413G-&gt;T</t>
  </si>
  <si>
    <t>I0059</t>
  </si>
  <si>
    <t>BZH6</t>
  </si>
  <si>
    <t>2337-2138 calBCE (3796±30 BP, MAMS-21486)</t>
  </si>
  <si>
    <t>BenzigerodeHeimburg_LN</t>
  </si>
  <si>
    <t>I0171</t>
  </si>
  <si>
    <t>BZH12</t>
  </si>
  <si>
    <t>2287-2041 calBCE (3758±33 BP, KIA-27952)</t>
  </si>
  <si>
    <t>U5a1a2a</t>
  </si>
  <si>
    <t>Bichon.SG</t>
  </si>
  <si>
    <t>Bichon</t>
  </si>
  <si>
    <t>JonesNatureCommunications2015</t>
  </si>
  <si>
    <t>11820-11610 calBCE (11855±50 BP, OxA-27763)</t>
  </si>
  <si>
    <t>Grotte du Bichon</t>
  </si>
  <si>
    <t>Switzerland</t>
  </si>
  <si>
    <t>U5b1h</t>
  </si>
  <si>
    <t>I2a1a2a</t>
  </si>
  <si>
    <t>I2a1a2a:L1286:21778662G-&gt;A; I2a1a2:S21825:19126655G-&gt;A; I2a1a:CTS595:6874115C-&gt;T; I2a:L460:7879415A-&gt;C; I2:L68:18700150C-&gt;T; I2:M438:16638804A-&gt;G; I2:PF3664:8567995G-&gt;A; I:CTS48:2688442T-&gt;A; I:CTS70:2707072C-&gt;T; I:CTS88:2723755G-&gt;A; I:CTS646:6926038T-&gt;A; I:CTS674:6943522C-&gt;T; I:CTS1006:7137088C-&gt;T; I:CTS1301:7321418C-&gt;T; I:CTS1555:13961890G-&gt;A; I:CTS1800:14073053G-&gt;A; I:CTS2193:14214481G-&gt;T; I:CTS2387:14286853T-&gt;C; I:CTS2514:14337364T-&gt;C; I:CTS2536:14352669G-&gt;A; I:CTS3076:14646409C-&gt;T; I:CTS3383:14884646C-&gt;T; I:CTS3384:14884659A-&gt;C; I:CTS3517:14986989T-&gt;G; I:CTS4077:15377802G-&gt;A; I:CTS4088:15389836T-&gt;C; I:CTS4209:15479899T-&gt;A; I:CTS4239:15506055T-&gt;C; I:CTS4272:15536759T-&gt;C; I:CTS4273:15536870C-&gt;T; I:CTS4340:15595624G-&gt;A; I:CTS4637:15742130C-&gt;A; I:CTS4664:15759200T-&gt;C; I:CTS4745:15793946G-&gt;A; I:CTS4752:15799074C-&gt;T; I:CTS4848:15862842C-&gt;T; I:CTS4982:15937959C-&gt;T; I:CTS5150:16039881C-&gt;T; I:CTS5263:16171560G-&gt;A; I:CTS5622:16397716C-&gt;A; I:CTS5650:16415916A-&gt;G; I:CTS5764:16471254A-&gt;G; I:CTS5908:16548548G-&gt;A; I:CTS5946:16567253A-&gt;G; I:CTS6231:16751000C-&gt;T; I:CTS6265:16780748C-&gt;G; I:CTS6334:16826642G-&gt;A; I:CTS6343:16836079C-&gt;A; I:CTS6344:16836548G-&gt;A; I:CTS6497:16939794A-&gt;T; I:CTS6751:17090238C-&gt;G; I:CTS7026:17245841T-&gt;Chet; I:CTS7329:17424807C-&gt;T; I:CTS7469:17497181C-&gt;A; I:CTS7502:17511797A-&gt;Ghet; I:CTS7540:17525137A-&gt;G; I:CTS7593:17548890G-&gt;A; I:CTS7831:17692855T-&gt;A; I:CTS8064:17818847G-&gt;A; I:CTS8300:17924382T-&gt;A; I:CTS8333:17940414G-&gt;A; I:CTS8345:17949402C-&gt;G; I:CTS8420:18018313C-&gt;A; I:CTS8545:18078759T-&gt;A; I:CTS8742:18172947A-&gt;G; I:CTS8876:18257568G-&gt;A; I:CTS8963:18582617C-&gt;T; I:CTS9264:18786174G-&gt;A; I:CTS9269:18789763C-&gt;T; I:CTS9484:18927031T-&gt;C; I:CTS9618:18992894T-&gt;C; I:CTS9838:19097563T-&gt;C; I:CTS9860:19104986G-&gt;A; I:CTS10058:19233673A-&gt;G; I:CTS10941:22845794A-&gt;G; I:CTS11369:23084562G-&gt;T; I:CTS11441:23113271C-&gt;G; I:CTS11540:23156725C-&gt;T; I:CTS11779:23267211G-&gt;A; I:CTS11979:23401471C-&gt;T; I:FGC2411:9900057A-&gt;G; I:FGC2412:21689728A-&gt;G; I:FGC2413:8262092C-&gt;T; I:FGC2414:21155653C-&gt;T; I:FGC2415:13835003T-&gt;C; I:FGC2416:7642823G-&gt;T; I:FGC2417:10051801G-&gt;A; I:FGC2418:4974832A-&gt;G; I:FGC2443:3315632T-&gt;C; I:FGC7049:22459264G-&gt;A; I:FGC7050:22479907A-&gt;T; I:FI2:8382265C-&gt;G; I:FI3:8485677C-&gt;A; I:FI4:8873160G-&gt;T; I:L41:19048602G-&gt;A; I:L503:21359407C-&gt;G; I:L578:8267857G-&gt;A; I:L751:18394743A-&gt;G; I:L755:8465165C-&gt;T; I:L758:8536868C-&gt;G; I:L772:15615533C-&gt;A; I:L844.1:2884029T-&gt;C; I:L846:7856500C-&gt;T; I:L847:23154034C-&gt;T; I:L1197:14974451C-&gt;T; I:M170:14847792A-&gt;C; I:M258:15023364T-&gt;C; I:M1460:21862684A-&gt;C; I:M11064:7244075A-&gt;G; I:P38:14484379A-&gt;C; I:P212:3545070T-&gt;A; I:PF3574:2974782A-&gt;C; I:PF3594:4245332T-&gt;C; I:PF3596:4403308T-&gt;G; I:PF3601:5129448G-&gt;A; I:PF3603:5197625G-&gt;C; I:PF3604:5206105C-&gt;T; I:PF3605:5217196A-&gt;G; I:PF3611:5586317G-&gt;C; I:PF3627.2:6662712C-&gt;T; I:PF3639:7570370A-&gt;G; I:PF3640:7681156T-&gt;A; I:PF3641:7688470T-&gt;C; I:PF3642:7712917A-&gt;T; I:PF3645:7853028C-&gt;A; I:PF3649:8046731A-&gt;C; I:PF3654:8278628T-&gt;C; I:PF3660:8466652G-&gt;A; I:PF3661:8484606C-&gt;A; I:PF3665:8643763A-&gt;G; I:PF3666:8728974T-&gt;G; I:PF3670:8984184A-&gt;G; I:PF3672:9376351T-&gt;C; I:PF3675:9516653T-&gt;G; I:PF3677:9891668G-&gt;A; I:PF3685:13544835A-&gt;T; I:PF3687:13610767C-&gt;T; I:PF3689:13642029A-&gt;C; I:PF3694:13900590T-&gt;C; I:PF3695:13914715A-&gt;T; I:PF3742:16354708G-&gt;A; I:PF3759:17467526G-&gt;A; I:PF3780:18404486C-&gt;T; I:PF3794:21067903C-&gt;T; I:PF3795:21077471C-&gt;T; I:PF3796:21119888G-&gt;T; I:PF3797:21130059A-&gt;G; I:PF3800:21402723A-&gt;G; I:PF3803:21452125A-&gt;G; I:PF3804:21465033C-&gt;A; I:PF3806:21525069G-&gt;A; I:PF3807:21535086G-&gt;A; I:PF3809:21556106G-&gt;A; I:PF3814:21839183A-&gt;G; I:PF3815:21841289G-&gt;T; I:PF3817:21939618G-&gt;A; I:PF3819:22100087T-&gt;C; I:PF3822:22200336G-&gt;Ahet; I:PF3828:22458430C-&gt;T; I:PF3829:22458740A-&gt;Ghet; I:PF3836:22525421T-&gt;G; I:PF3837:22573702G-&gt;A; I:PF3847:23479970A-&gt;C; I:PF3864:7898045A-&gt;G; I:Y1847:5129449G-&gt;A; I:YSC0000256.1:9827411G-&gt;A; I:YSC0000272:22115103G-&gt;A; I:Z16984:13442439C-&gt;Thet; I:Z16985:13804066G-&gt;C; I:Z16987:22243817A-&gt;Ghet</t>
  </si>
  <si>
    <t>I1499</t>
  </si>
  <si>
    <t>HUNG86, NE3</t>
  </si>
  <si>
    <t>5281-5026 calBCE (6185±34 BP, OxA-27732)</t>
  </si>
  <si>
    <t>Buekk_MN</t>
  </si>
  <si>
    <t>Garadna</t>
  </si>
  <si>
    <t>X2b-T226C</t>
  </si>
  <si>
    <t>I0172</t>
  </si>
  <si>
    <t>ESP24</t>
  </si>
  <si>
    <t>3360-3086 calBCE (4502±48 BP, Er-8699)</t>
  </si>
  <si>
    <t>Esperstedt_MN</t>
  </si>
  <si>
    <t>Central_MN</t>
  </si>
  <si>
    <t>Esperstedt</t>
  </si>
  <si>
    <t>I2a1b1a1</t>
  </si>
  <si>
    <t>I2a1b1a1:S2703:17361387C-&gt;A; I2a1b1a:L1498:18668472C-&gt;T; I2a1b1:L161.1:22513718C-&gt;T; I2a1b:CTS176:2785672A-&gt;G; I2a1b:CTS1293:7317227G-&gt;A; I2a1b:CTS1802:14074218A-&gt;T; I2a1b:CTS5375:16233135A-&gt;G; I2a1b:CTS5985:16594452A-&gt;G; I2a1b:CTS7218:17359886A-&gt;C; I2a1b:CTS8239:17893806A-&gt;G; I2a1b:CTS8486:18049134C-&gt;T; I2a1b:CTS11030:22905944G-&gt;C; I2a1b:L178:15574052G-&gt;A; I2a1b:M423:19096091G-&gt;A; I2a1:P37.2:14491684T-&gt;C; I2a:L460:7879415A-&gt;C; I2:L68:18700150C-&gt;T; I2:M438:16638804A-&gt;G; I2:PF3664:8567995G-&gt;A; I:CTS48:2688442T-&gt;A; I:CTS88:2723755G-&gt;A; I:CTS646:6926038T-&gt;A; I:CTS674:6943522C-&gt;T; I:CTS1301:7321418C-&gt;T; I:CTS1800:14073053G-&gt;A; I:CTS2193:14214481G-&gt;T; I:CTS2514:14337364T-&gt;C; I:CTS2536:14352669G-&gt;A; I:CTS3076:14646409C-&gt;T; I:CTS3517:14986989T-&gt;G; I:CTS3641:15089989T-&gt;C; I:CTS4088:15389836T-&gt;C; I:CTS4209:15479899T-&gt;A; I:CTS4272:15536759T-&gt;C; I:CTS4273:15536870C-&gt;T; I:CTS4637:15742130C-&gt;A; I:CTS4848:15862842C-&gt;T; I:CTS4982:15937959C-&gt;T; I:CTS5150:16039881C-&gt;T; I:CTS5650:16415916A-&gt;G; I:CTS5764:16471254A-&gt;G; I:CTS5908:16548548G-&gt;A; I:CTS5946:16567253A-&gt;G; I:CTS6231:16751000C-&gt;T; I:CTS6265:16780748C-&gt;G; I:CTS6334:16826642G-&gt;A; I:CTS6343:16836079C-&gt;A; I:CTS6344:16836548G-&gt;A; I:CTS6497:16939794A-&gt;T; I:CTS7026:17245841T-&gt;C; I:CTS7329:17424807C-&gt;T; I:CTS7469:17497181C-&gt;A; I:CTS7502:17511797A-&gt;Ghet; I:CTS7540:17525137A-&gt;G; I:CTS7593:17548890G-&gt;A; I:CTS7831:17692855T-&gt;A; I:CTS8333:17940414G-&gt;A; I:CTS8345:17949402C-&gt;G; I:CTS8420:18018313C-&gt;A; I:CTS8545:18078759T-&gt;A; I:CTS8742:18172947A-&gt;G; I:CTS8876:18257568G-&gt;A; I:CTS8963:18582617C-&gt;T; I:CTS9269:18789763C-&gt;T; I:CTS9618:18992894T-&gt;C; I:CTS9860:19104986G-&gt;A; I:CTS10058:19233673A-&gt;G; I:CTS11441:23113271C-&gt;G; I:CTS11540:23156725C-&gt;T; I:CTS11979:23401471C-&gt;T; I:FGC2412:21689728A-&gt;G; I:FGC2413:8262092C-&gt;T; I:FGC2415:13835003T-&gt;C; I:FGC2416:7642823G-&gt;T; I:FGC2417:10051801G-&gt;Ahet; I:FGC2447:4180074C-&gt;T; I:FGC7049:22459264G-&gt;A; I:FGC7050:22479907A-&gt;T; I:FI2:8382265C-&gt;G; I:FI3:8485677C-&gt;A; I:FI4:8873160G-&gt;T; I:L41:19048602G-&gt;A; I:L503:21359407C-&gt;G; I:L578:8267857G-&gt;A; I:L751:18394743A-&gt;G; I:L758:8536868C-&gt;G; I:L772:15615533C-&gt;A; I:L844.1:2884029T-&gt;C; I:L846:7856500C-&gt;T; I:L847:23154034C-&gt;T; I:L1197:14974451C-&gt;T; I:M258:15023364T-&gt;C; I:M1460:21862684A-&gt;C; I:M11064:7244075A-&gt;G; I:P38:14484379A-&gt;C; I:P212:3545070T-&gt;A; I:PF3612:5643555T-&gt;G; I:PF3627.2:6662712C-&gt;T; I:PF3640:7681156T-&gt;A; I:PF3641:7688470T-&gt;C; I:PF3642:7712917A-&gt;T; I:PF3645:7853028C-&gt;A; I:PF3649:8046731A-&gt;C; I:PF3660:8466652G-&gt;A; I:PF3661:8484606C-&gt;A; I:PF3665:8643763A-&gt;G; I:PF3666:8728974T-&gt;G; I:PF3670:8984184A-&gt;G; I:PF3687:13610767C-&gt;T; I:PF3742:16354708G-&gt;A; I:PF3794:21067903C-&gt;T; I:PF3803:21452125A-&gt;G; I:PF3806:21525069G-&gt;A; I:PF3807:21535086G-&gt;A; I:PF3814:21839183A-&gt;G; I:PF3815:21841289G-&gt;T; I:PF3817:21939618G-&gt;A; I:PF3819:22100087T-&gt;C; I:PF3828:22458430C-&gt;T; I:PF3829:22458740A-&gt;G; I:PF3836:22525421T-&gt;G; I:PF3837:22573702G-&gt;A; I:PF3864:7898045A-&gt;G; I:Z16985:13804066G-&gt;Chet; I:Z16987:22243817A-&gt;Ghet</t>
  </si>
  <si>
    <t>plus,half,half</t>
  </si>
  <si>
    <t>I0807</t>
  </si>
  <si>
    <t>ESP30</t>
  </si>
  <si>
    <t>3970-3710 calBCE (5061±62 BP, Er-7784)</t>
  </si>
  <si>
    <t>Baalberge_MN</t>
  </si>
  <si>
    <t>H1e1a</t>
  </si>
  <si>
    <t>I:CTS3383:14884646C-&gt;T; I:CTS3384:14884659A-&gt;C; I:CTS3517:14986989T-&gt;G; I:CTS11979:23401471C-&gt;T; I:PF3780:18404486C-&gt;T</t>
  </si>
  <si>
    <t>I0559</t>
  </si>
  <si>
    <t>QLB15D</t>
  </si>
  <si>
    <t>3654-3527 calBCE (4815±26 BP, MAMS-22818)</t>
  </si>
  <si>
    <t>Site IX</t>
  </si>
  <si>
    <t>R1b1a(xR1b1a1a2)</t>
  </si>
  <si>
    <t>R1b1a:CTS4244:15510064T-&gt;G; R1b1a:FGC36:13822833G-&gt;T; R1b1a:L754:22889018G-&gt;A; R1b1a:L761:16773870A-&gt;G; R1:CTS3321:14829196C-&gt;T; R:P224:17285993C-&gt;T</t>
  </si>
  <si>
    <t>I0560</t>
  </si>
  <si>
    <t>QLB18A</t>
  </si>
  <si>
    <t>3640-3376 calBCE (4745±52 BP, Er-7856)</t>
  </si>
  <si>
    <t>T2e1</t>
  </si>
  <si>
    <t>I0551</t>
  </si>
  <si>
    <t>SALZ3B</t>
  </si>
  <si>
    <t>3400-3025 BCE</t>
  </si>
  <si>
    <t>Salzmuende_MN</t>
  </si>
  <si>
    <t>Salzmuende-Schiebzig</t>
  </si>
  <si>
    <t>U3a1</t>
  </si>
  <si>
    <t>G2a2a:PF3185:22894488C-&gt;T; G2:CTS5666:16424034C-&gt;T; G2:F1189:8427005A-&gt;G; G2:F1647:9907842G-&gt;T; G2:M3469:7823146G-&gt;T; G:CTS1259:7298419C-&gt;A; G:CTS9011:18615020A-&gt;T; G:L770:2863466A-&gt;T; G:M3450:6931141C-&gt;G; G:M3593:21648433C-&gt;G; G:M3595:21671839C-&gt;T</t>
  </si>
  <si>
    <t>KK1.SG</t>
  </si>
  <si>
    <t>Kotias</t>
  </si>
  <si>
    <t>7940-7600 calBCE [7938-7580 calBCE (8665±65 BP, RTT-5246); 7946-7612 calBCE (8745±40, OxA-28256)]</t>
  </si>
  <si>
    <t>CHG</t>
  </si>
  <si>
    <t>Kotias Klde</t>
  </si>
  <si>
    <t>Georgia</t>
  </si>
  <si>
    <t>H13c</t>
  </si>
  <si>
    <t>J2a:L152:22243566C-&gt;T; J2a:L212:22711465T-&gt;C; J2a:L559:21674327A-&gt;G; J2a:M410:2751678A-&gt;G; J2:L228:7771358C-&gt;T; J2:M172:14969634T-&gt;G; J:CTS687:6953311A-&gt;T; J:CTS852:7048870G-&gt;A; J:CTS1033:7163234A-&gt;G; J:CTS1068:7180976G-&gt;A; J:CTS1250:7296343G-&gt;T; J:CTS2042:14162442T-&gt;A; J:CTS2769:14476551T-&gt;A; J:CTS3732:15138096A-&gt;G; J:CTS3872:15237163G-&gt;A; J:CTS3936:15277466G-&gt;A; J:CTS4204:15476324G-&gt;A; J:CTS4349:15602183G-&gt;A; J:CTS4356:15607864T-&gt;A; J:CTS4937:15913787A-&gt;C; J:CTS5280:16180103A-&gt;G; J:CTS5545.1:16352755C-&gt;T; J:CTS5628:16401405C-&gt;G; J:CTS5678:16427564A-&gt;T; J:CTS5691:16434671C-&gt;T; J:CTS5934:16562707C-&gt;T; J:CTS6958:17210893G-&gt;A; J:CTS7028:17246058T-&gt;C; J:CTS7229:17367321C-&gt;A; J:CTS7483:17502703T-&gt;A; J:CTS7565:17540740C-&gt;T; J:CTS7738:17637446T-&gt;Chet; J:CTS7832:17693210A-&gt;G; J:CTS8938:18567169T-&gt;G; J:CTS8974:18588650A-&gt;G; J:CTS9877:19117262A-&gt;G; J:CTS10446:19460042G-&gt;C; J:CTS10858:22808236G-&gt;A; J:CTS11211:23015968C-&gt;A; J:CTS11291:23058442G-&gt;T; J:CTS11571:23163701C-&gt;A; J:CTS11750:23250894C-&gt;T; J:CTS11765:23255729A-&gt;T; J:CTS11787:23273016G-&gt;A; J:CTS12047:23443976A-&gt;Ghet; J:CTS12683:28669310C-&gt;G; J:CTS12887:28738577A-&gt;G; J:F1167:8393499G-&gt;A; J:F1168:8393849G-&gt;A; J:F1181:8418927G-&gt;C; J:F1381:8687145G-&gt;T; J:F1744:14264859G-&gt;A; J:F1826:14705645G-&gt;A; J:F1973:15581303G-&gt;A; J:F2114:16262942G-&gt;A; J:F2116:16268345C-&gt;G; J:F2174:16475682C-&gt;T; J:F2390:17136854T-&gt;Chet; J:F2502:17495914G-&gt;A; J:F2707:18084124T-&gt;A; J:F2746:18257026G-&gt;A; J:F2769:18552360G-&gt;C; J:F2817:18695159C-&gt;T; J:F2839:18773505C-&gt;T; J:F2973:19194316C-&gt;T; J:F3074:19508788G-&gt;A; J:F3119:21097847C-&gt;T; J:F3138:21148350G-&gt;A; J:F3176:21329083T-&gt;C; J:F3347:22708656C-&gt;T; J:F3358:22785217G-&gt;A; J:F4072:7292720T-&gt;C; J:FGC1599:21923739A-&gt;T; J:FGC1601:5989356G-&gt;T; J:FGC1604:10038100G-&gt;A; J:FGC1607:5067300G-&gt;A; J:FGC3271:10038717G-&gt;A; J:L60:14237131C-&gt;T; J:L778:23088142T-&gt;C; J:M304:22749853A-&gt;C; J:P209:19179335T-&gt;C; J:PF4497:5111259A-&gt;G; J:PF4505:7065239T-&gt;C; J:PF4506:7126936G-&gt;T; J:PF4511:7517252G-&gt;T; J:PF4513:7759610C-&gt;T; J:PF4515:8308114G-&gt;A; J:PF4519:8669451C-&gt;G; J:PF4521:9815201T-&gt;C; J:PF4524:10009851G-&gt;Ahet; J:PF4528:13247984G-&gt;T; J:PF4529:13431601G-&gt;T; J:PF4530:13597365C-&gt;T; J:PF4532:13627154C-&gt;T; J:PF4533:13943183G-&gt;C; J:PF4535:14084606G-&gt;T; J:PF4567:17605948A-&gt;C; J:PF4572:17996247A-&gt;Ghet; J:PF4575:18410799A-&gt;G; J:PF4591:21281892C-&gt;A; J:PF4593:21350830G-&gt;A; J:PF4594:21495992C-&gt;A; J:PF4595:21858778C-&gt;A; J:PF4596:21944571T-&gt;Chet; J:PF4598:22118776A-&gt;G; J:PF4602:22246347T-&gt;A; J:PF4619:23251880A-&gt;C; J:PF4622:23538307C-&gt;G; J:S19861:17534388T-&gt;A; J:YSC0000228:22172960G-&gt;T; J:Z7818:13481356G-&gt;Chet; J:Z7829:22465433G-&gt;C; J:Z16989:28470602A-&gt;C</t>
  </si>
  <si>
    <t>SATP.SG</t>
  </si>
  <si>
    <t>Satsurblia</t>
  </si>
  <si>
    <t>11430-11180 calBCE (11415±50 BP, OxA-34632)</t>
  </si>
  <si>
    <t>J1</t>
  </si>
  <si>
    <t>J1:L255:14937880A-&gt;C; J1:L321:7171834G-&gt;T; J:CTS852:7048870G-&gt;A; J:CTS1068:7180976G-&gt;A; J:CTS1250:7296343G-&gt;T; J:CTS3872:15237163G-&gt;A; J:CTS3936:15277466G-&gt;A; J:CTS4937:15913787A-&gt;C; J:CTS5280:16180103A-&gt;G; J:CTS5545.1:16352755C-&gt;T; J:CTS5934:16562707C-&gt;T; J:CTS6958:17210893G-&gt;A; J:CTS7028:17246058T-&gt;C; J:CTS7738:17637446T-&gt;C; J:CTS7832:17693210A-&gt;G; J:CTS8938:18567169T-&gt;G; J:CTS8974:18588650A-&gt;G; J:CTS10446:19460042G-&gt;C; J:CTS11211:23015968C-&gt;A; J:CTS11291:23058442G-&gt;T; J:CTS11765:23255729A-&gt;T; J:CTS11787:23273016G-&gt;A; J:CTS12047:23443976A-&gt;G; J:CTS12887:28738577A-&gt;G; J:F1168:8393849G-&gt;A; J:F1381:8687145G-&gt;T; J:F1744:14264859G-&gt;A; J:F1973:15581303G-&gt;A; J:F2114:16262942G-&gt;A; J:F2116:16268345C-&gt;G; J:F2174:16475682C-&gt;T; J:F2707:18084124T-&gt;A; J:F3074:19508788G-&gt;A; J:F3119:21097847C-&gt;T; J:F3176:21329083T-&gt;C; J:F3347:22708656C-&gt;T; J:F3358:22785217G-&gt;A; J:F4072:7292720T-&gt;C; J:FGC1599:21923739A-&gt;T; J:FGC3271:10038717G-&gt;A; J:L134:14850935C-&gt;G; J:L778:23088142T-&gt;C; J:PF4506:7126936G-&gt;T; J:PF4515:8308114G-&gt;A; J:PF4519:8669451C-&gt;G; J:PF4524:10009851G-&gt;A; J:PF4529:13431601G-&gt;T; J:PF4535:14084606G-&gt;T; J:PF4572:17996247A-&gt;G; J:PF4575:18410799A-&gt;G; J:PF4595:21858778C-&gt;A; J:PF4596:21944571T-&gt;C; J:S19861:17534388T-&gt;A; J:Z7817:13423829C-&gt;T; J:Z7829:22465433G-&gt;C</t>
  </si>
  <si>
    <t>RISE00.SG</t>
  </si>
  <si>
    <t>grave</t>
  </si>
  <si>
    <t>2575-2349 calBCE (3969±32, UBA-29064)</t>
  </si>
  <si>
    <t>Corded_Ware_Estonia.SG</t>
  </si>
  <si>
    <t>Sope</t>
  </si>
  <si>
    <t>Estonia</t>
  </si>
  <si>
    <t>H5a1</t>
  </si>
  <si>
    <t>I0049</t>
  </si>
  <si>
    <t>ESP22</t>
  </si>
  <si>
    <t>2464-2210 calBCE (3867±35 BP, MAMS-21489)</t>
  </si>
  <si>
    <t>Corded_Ware_Germany</t>
  </si>
  <si>
    <t>X2b4</t>
  </si>
  <si>
    <t>plus,plus</t>
  </si>
  <si>
    <t>I0103</t>
  </si>
  <si>
    <t>ESP16</t>
  </si>
  <si>
    <t>2578-2468 calBCE (4000±31 BP, MAMS-21488)</t>
  </si>
  <si>
    <t>W6a</t>
  </si>
  <si>
    <t>I0104</t>
  </si>
  <si>
    <t>ESP11</t>
  </si>
  <si>
    <t>2559-2296 calBCE (3927±37 BP, MAMS-21487)</t>
  </si>
  <si>
    <t>U4b1a1a1</t>
  </si>
  <si>
    <t>R1a1a1:M417:8533735G-&gt;A; R1a1a1:Page7:14498990C-&gt;T; R1a1a:L168:16202177A-&gt;G; R1a1a:M198:15030752C-&gt;T; R1a1a:M512:16315153C-&gt;T; R1a1a:M514:19375294C-&gt;T; R1a1a:M515:14054623T-&gt;A; R1a1:L122:16520444T-&gt;A; R1a1:M459:6906074A-&gt;G; R1a1:Page65.2:2657176C-&gt;T; R1a:L62:17891241A-&gt;G; R1a:L63:18162834T-&gt;C; R1a:L145:14138745C-&gt;A; R1a:L146:23473201T-&gt;A; R1:CTS997:7132713G-&gt;A; R1:CTS1913:14120054A-&gt;T; R1:CTS2565:14366723C-&gt;T; R1:CTS2680:14424045C-&gt;T; R1:CTS3321:14829196C-&gt;T; R1:CTS5611:16394489T-&gt;G; R1:CTS8116:17839981G-&gt;A; R1:F93:7671535C-&gt;T; R1:L875:16742224A-&gt;G; R1:M173:15026424A-&gt;C; R1:M306:22750583C-&gt;A; R1:P231:9989615A-&gt;G; R1:P233:21166358T-&gt;G; R1:P234:21117888T-&gt;C; R1:P236:17782178C-&gt;G; R1:P238:7771131G-&gt;A; R1:P242:7647357G-&gt;A; R1:P245:8633545T-&gt;C; R1:P286:17716251C-&gt;T; R1:P294:7570822G-&gt;C; R:CTS2426:14300457G-&gt;A; R:CTS5815:16491135C-&gt;T; R:CTS6417:16882568T-&gt;C; R:CTS7876:17722802G-&gt;A; R:CTS7880:17723850C-&gt;T; R:CTS8311:17930099C-&gt;A; R:F33:6701239G-&gt;A; R:F63:7177189G-&gt;A; R:F82:7548900G-&gt;A; R:F295:15594523A-&gt;G; R:F356:16629782T-&gt;C; R:F459:18017528G-&gt;T; R:F652:23631629C-&gt;A; R:FGC1168:15667208G-&gt;C; R:L1225:22733758C-&gt;G; R:L1347:22818334C-&gt;T; R:M207:15581983A-&gt;G; R:M651:9889199G-&gt;A; R:M734:18066156C-&gt;T; R:M760:21219443A-&gt;G; R:M764:21263029G-&gt;A; R:M799:23134896C-&gt;T; R:P224:17285993C-&gt;T; R:P227:21409706G-&gt;C; R:P285:19267344C-&gt;A</t>
  </si>
  <si>
    <t>plus,plus,plus</t>
  </si>
  <si>
    <t>I0106</t>
  </si>
  <si>
    <t>ESP26</t>
  </si>
  <si>
    <t>2464-2210 calBCE (3867±32 BP, MAMS-21490)</t>
  </si>
  <si>
    <t>T2a1b1</t>
  </si>
  <si>
    <t>I1532</t>
  </si>
  <si>
    <t>ESP8</t>
  </si>
  <si>
    <t>J1c2e</t>
  </si>
  <si>
    <t>R1a1a</t>
  </si>
  <si>
    <t>R1a1a:L168:16202177A-&gt;G; R1a1a:M512:16315153C-&gt;T; R1a1:L122:16520444T-&gt;A; R1a:L63:18162834T-&gt;C; R1:CTS997:7132713G-&gt;A; R1:L875:16742224A-&gt;G; R1:M306:22750583C-&gt;A; R1:P231:9989615A-&gt;G; R:CTS3622:15078469C-&gt;G; R:CTS8311:17930099C-&gt;A; R:F63:7177189G-&gt;A; R:F459:18017528G-&gt;T; R:FGC1168:15667208G-&gt;C; R:L1347:22818334C-&gt;T; R:M734:18066156C-&gt;T; R:M760:21219443A-&gt;G</t>
  </si>
  <si>
    <t>I1534</t>
  </si>
  <si>
    <t>ESP14</t>
  </si>
  <si>
    <t>K1a1b2a</t>
  </si>
  <si>
    <t>R:L1347:22818334C-&gt;T; R:M734:18066156C-&gt;T</t>
  </si>
  <si>
    <t>I1536</t>
  </si>
  <si>
    <t>ESP17</t>
  </si>
  <si>
    <t>U5a1g</t>
  </si>
  <si>
    <t>R1a</t>
  </si>
  <si>
    <t>R1a:L62:17891241A-&gt;G; R:P227:21409706G-&gt;C</t>
  </si>
  <si>
    <t>I1538</t>
  </si>
  <si>
    <t>ESP20</t>
  </si>
  <si>
    <t>R1a:L62:17891241A-&gt;G; R1:CTS5611:16394489T-&gt;G; R1:L875:16742224A-&gt;G; R:M760:21219443A-&gt;G</t>
  </si>
  <si>
    <t>I1539</t>
  </si>
  <si>
    <t>ESP25</t>
  </si>
  <si>
    <t>2625-2291 calBCE (3967±57 BP, Er-7779)</t>
  </si>
  <si>
    <t>J1c1b1a</t>
  </si>
  <si>
    <t>I1540</t>
  </si>
  <si>
    <t>ESP28</t>
  </si>
  <si>
    <t>R1a1</t>
  </si>
  <si>
    <t>R1a:L62:17891241A-&gt;G; R1:L875:16742224A-&gt;G; R:CTS2913:14561760A-&gt;G; R:CTS8311:17930099C-&gt;A; R:CTS10663:22687547A-&gt;T; R:P224:17285993C-&gt;T</t>
  </si>
  <si>
    <t>I1542</t>
  </si>
  <si>
    <t>ESP33</t>
  </si>
  <si>
    <t>R:CTS5815:16491135C-&gt;T; R:F63:7177189G-&gt;A</t>
  </si>
  <si>
    <t>I1544</t>
  </si>
  <si>
    <t>ESP36</t>
  </si>
  <si>
    <t>K2b2</t>
  </si>
  <si>
    <t>R1a:L63:18162834T-&gt;C; R1a:L146:23473201T-&gt;A; R1:L875:16742224A-&gt;G; R:CTS7880:17723850C-&gt;T; R:F33:6701239G-&gt;A; R:F356:16629782T-&gt;C</t>
  </si>
  <si>
    <t>RISE446.SG</t>
  </si>
  <si>
    <t>burial 13 male</t>
  </si>
  <si>
    <t>2829-2465 calBCE (4015±38 BP, UBA-27950)</t>
  </si>
  <si>
    <t>Corded_Ware_Germany.SG</t>
  </si>
  <si>
    <t>Bergrheinfeld</t>
  </si>
  <si>
    <t>U5b1c2</t>
  </si>
  <si>
    <t>R1a1a1:M417:8533735G-&gt;A; R1a:L145:14138745C-&gt;A; R1:CTS2565:14366723C-&gt;T; R1:CTS5611:16394489T-&gt;G; R:CTS11647:23202551C-&gt;G; R:F63:7177189G-&gt;A; R:F370:16856357T-&gt;C; R:F765:24360964G-&gt;A; R:M207:15581983A-&gt;G</t>
  </si>
  <si>
    <t>RISE434.SG</t>
  </si>
  <si>
    <t>2880-2630 calBCE (4161±34 BP, UBA-27946)</t>
  </si>
  <si>
    <t>Tiefbrunn</t>
  </si>
  <si>
    <t>U4</t>
  </si>
  <si>
    <t>R1</t>
  </si>
  <si>
    <t>R1:CTS5611:16394489T-&gt;G; R:M651:9889199G-&gt;A; R:M718:17334694G-&gt;T</t>
  </si>
  <si>
    <t>RISE435.SG</t>
  </si>
  <si>
    <t>2863-2498 calBCE (4094±33 BP, UBA-27947)</t>
  </si>
  <si>
    <t>J1b1a1</t>
  </si>
  <si>
    <t>RISE436.SG</t>
  </si>
  <si>
    <t>2868-2580 calBCE (4124±31 BP, UBA-27948)</t>
  </si>
  <si>
    <t>R1b1</t>
  </si>
  <si>
    <t>R1b1:L1349:22722580T-&gt;C; R:CTS7880:17723850C-&gt;T</t>
  </si>
  <si>
    <t>RISE431.SG</t>
  </si>
  <si>
    <t>Barrow 4, skeleton 2</t>
  </si>
  <si>
    <t>2286-2048 calBCE (3762±27 BP, OxA-27967)</t>
  </si>
  <si>
    <t>Corded_Ware_Proto_Unetice_Poland.SG</t>
  </si>
  <si>
    <t>Leki Male</t>
  </si>
  <si>
    <t>Poland</t>
  </si>
  <si>
    <t>R1b1a:L754:22889018G-&gt;A; R1:CTS997:7132713G-&gt;A; R1:CTS3123:14674176A-&gt;C; R:CTS7876:17722802G-&gt;A; R:L1225:22733758C-&gt;G</t>
  </si>
  <si>
    <t>I0124</t>
  </si>
  <si>
    <t>SVP44</t>
  </si>
  <si>
    <t>5657-5541 calBCE (6680±30 BP, Beta-392490)</t>
  </si>
  <si>
    <t>Samara_HG</t>
  </si>
  <si>
    <t>EHG</t>
  </si>
  <si>
    <t>Lebyanzhinka, Sok River, Samara</t>
  </si>
  <si>
    <t>Site IV</t>
  </si>
  <si>
    <t>U5a1d</t>
  </si>
  <si>
    <t>R1b1a1a</t>
  </si>
  <si>
    <t>R1b1a1a:CTS3876:15239181G-&gt;C; R1b1a1a:CTS5082:16005138A-&gt;C; R1b1a1a:CTS7904:17732408T-&gt;C; R1b1a1a:L502:19020340G-&gt;C; R1b1a:CTS4244:15510064T-&gt;G; R1b1a:CTS8612:18109555C-&gt;A; R1b1a:FGC36:13822833G-&gt;T; R1b1a:L1068:21528257T-&gt;C; R1b1a:PF6271:23984056G-&gt;A; R1b1:L278:18914441C-&gt;T; R1b1:L1349:22722580T-&gt;C; R1b1:PF6248:8110520T-&gt;A; R1b1:PF6272:23992762C-&gt;A; R1b:M343:2887824C-&gt;A; R1:CTS3321:14829196C-&gt;T; R1:M173:15026424A-&gt;C; R1:P236:17782178C-&gt;G; R1:P242:7647357G-&gt;A; R1:P294:7570822G-&gt;C; R:CTS5815:16491135C-&gt;T; R:CTS6417:16882568T-&gt;C; R:CTS7876:17722802G-&gt;A; R:FGC1168:15667208G-&gt;C; R:L1347:22818334C-&gt;T; R:M207:15581983A-&gt;G; R:P227:21409706G-&gt;C</t>
  </si>
  <si>
    <t>I0061</t>
  </si>
  <si>
    <t>UzOO74</t>
  </si>
  <si>
    <t>6850-6000 BCE [6270-6000 calBCE (7280±80 BP, OxA-1665); 6410-6050 calBCE (7350±90 BP, OxA-2266); 6390-6030 calBCE (7330±90 BP, OxA-1667); 6590-6240 calBCE (7560±90 BP, OxA-1668); 6590-6240 calBCE (7560±90 BP, OxA-1669); 6360-6000 calBCE (7280±90 BP, OxA-2124); 6530-6210 calBCE (7510±90 BP, OxA-2125); 6850-6410 calBCE (7750±110 BP, OxA-1973); layer date]</t>
  </si>
  <si>
    <t>Karelia_HG</t>
  </si>
  <si>
    <t>Yuzhnyy Oleni Ostrov, Karelia</t>
  </si>
  <si>
    <t>C1</t>
  </si>
  <si>
    <t>R1a1:M459:6906074A-&gt;G; R1a1:Page65.2:2657176C-&gt;T; R1a:L62:17891241A-&gt;G; R1a:L63:18162834T-&gt;C; R1a:L145:14138745C-&gt;A; R1a:L146:23473201T-&gt;A; R1:CTS997:7132713G-&gt;A; R1:CTS1913:14120054A-&gt;T; R1:CTS2565:14366723C-&gt;T; R1:CTS2908:14556851C-&gt;T; R1:CTS3123:14674176A-&gt;C; R1:CTS3321:14829196C-&gt;T; R1:CTS5611:16394489T-&gt;G; R1:CTS8116:17839981G-&gt;A; R1:L875:16742224A-&gt;G; R1:M306:22750583C-&gt;A; R1:P225:15590342G-&gt;T; R1:P231:9989615A-&gt;G; R1:P234:21117888T-&gt;C; R1:P236:17782178C-&gt;G; R1:P238:7771131G-&gt;A; R1:P245:8633545T-&gt;C; R1:P286:17716251C-&gt;T; R1:P294:7570822G-&gt;C; R:CTS207:2810583A-&gt;G; R:CTS2426:14300457G-&gt;A; R:CTS3622:15078469C-&gt;G; R:CTS5815:16491135C-&gt;T; R:CTS6417:16882568T-&gt;C; R:CTS7876:17722802G-&gt;A; R:CTS8311:17930099C-&gt;A; R:F33:6701239G-&gt;A; R:F63:7177189G-&gt;A; R:F82:7548900G-&gt;A; R:F154:8558505T-&gt;C; R:F295:15594523A-&gt;G; R:F356:16629782T-&gt;C; R:F370:16856357T-&gt;C; R:F459:18017528G-&gt;T; R:F652:23631629C-&gt;A; R:F765:24360964G-&gt;A; R:FGC1168:15667208G-&gt;C; R:L1225:22733758C-&gt;G; R:L1347:22818334C-&gt;T; R:M613:7133986G-&gt;C; R:M651:9889199G-&gt;A; R:M734:18066156C-&gt;T; R:M760:21219443A-&gt;G; R:P224:17285993C-&gt;T; R:P227:21409706G-&gt;C; R:P229:8050994G-&gt;C; R:P232:23035132G-&gt;A; R:P280:21843090C-&gt;G; R:P285:19267344C-&gt;A</t>
  </si>
  <si>
    <t>I0211</t>
  </si>
  <si>
    <t>UzOO40</t>
  </si>
  <si>
    <t>5500-5000 BCE</t>
  </si>
  <si>
    <t>J</t>
  </si>
  <si>
    <t>J:CTS5934:16562707C-&gt;T; J:CTS7028:17246058T-&gt;C; J:CTS11291:23058442G-&gt;T; J:F2114:16262942G-&gt;A; J:FGC1599:21923739A-&gt;T; J:PF4521:9815201T-&gt;C; J:YSC0000228:22172960G-&gt;T</t>
  </si>
  <si>
    <t>ElMiron_d</t>
  </si>
  <si>
    <t>ElMiron</t>
  </si>
  <si>
    <t>bone (phalanx)</t>
  </si>
  <si>
    <t>16880-16660 calBCE (15460±40 BP, MAMS-14585)</t>
  </si>
  <si>
    <t>El Miron</t>
  </si>
  <si>
    <t>Spain</t>
  </si>
  <si>
    <t>U5b</t>
  </si>
  <si>
    <t>RISE471.SG</t>
  </si>
  <si>
    <t>burial 1</t>
  </si>
  <si>
    <t>1691-1519 calBCE (3330±29, OxA-32104)</t>
  </si>
  <si>
    <t>Germany_Bronze_Age.SG</t>
  </si>
  <si>
    <t>Untermeitingen</t>
  </si>
  <si>
    <t>J1c1b</t>
  </si>
  <si>
    <t>R1b1a1a2a1a:P310:18907236A-&gt;C; R1b1a1a2:L150.1:10008791C-&gt;T; R1b1a1a:CTS5577:16376495A-&gt;C; R1b1a1a:CTS9018:18617596C-&gt;T; R1b1a1a:PF6418:6766034C-&gt;T; R1b1a:CTS4764:15803415G-&gt;A; R1:P294:7570822G-&gt;C; R:P227:21409706G-&gt;C</t>
  </si>
  <si>
    <t>ILK001</t>
  </si>
  <si>
    <t>2899-2706 calBCE</t>
  </si>
  <si>
    <t>Globular_Amphora_Ukraine</t>
  </si>
  <si>
    <t>Globular_Amphora</t>
  </si>
  <si>
    <t>Ukraine</t>
  </si>
  <si>
    <t>J1c3</t>
  </si>
  <si>
    <t>I2a2a1b:CTS10057:19232160C-&gt;T; I2a2a1b:CTS10100:19255890G-&gt;A; I2a2a1:CTS9183:18732197A-&gt;Ghet; I2a2a:L36:17570599C-&gt;T; I2a2a:L59:7113556C-&gt;T; I2a2a:P221:8353707C-&gt;A; I2a2a:P222:18888200C-&gt;G; I2a2a:P223:16699334C-&gt;G; I2a2:L35:22725379C-&gt;A; I2a2:L37:17516123T-&gt;C; I2a2:L181:19077754G-&gt;T; I2a2:L368:6931594C-&gt;T; I2a2:P216:13992338C-&gt;G; I2a2:P217:7628484C-&gt;T; I2a2:P218:17493630T-&gt;G; I2a:L460:7879415A-&gt;C; I2:L68:18700150C-&gt;T; I2:PF3664:8567995G-&gt;A; I:CTS674:6943522C-&gt;T; I:CTS1301:7321418C-&gt;T; I:CTS1800:14073053G-&gt;A; I:CTS2193:14214481G-&gt;T; I:CTS2387:14286853T-&gt;C; I:CTS2514:14337364T-&gt;C; I:CTS2536:14352669G-&gt;A; I:CTS4088:15389836T-&gt;C; I:CTS4209:15479899T-&gt;A; I:CTS4848:15862842C-&gt;T; I:CTS5946:16567253A-&gt;G; I:CTS6265:16780748C-&gt;G; I:CTS7469:17497181C-&gt;A; I:CTS7502:17511797A-&gt;G; I:CTS7540:17525137A-&gt;G; I:CTS7593:17548890G-&gt;A; I:CTS7831:17692855T-&gt;A; I:CTS8333:17940414G-&gt;A; I:CTS8345:17949402C-&gt;G; I:CTS8545:18078759T-&gt;A; I:CTS8876:18257568G-&gt;A; I:CTS8963:18582617C-&gt;T; I:CTS9264:18786174G-&gt;A; I:CTS9618:18992894T-&gt;C; I:CTS9860:19104986G-&gt;A; I:CTS10941:22845794A-&gt;G; I:CTS11540:23156725C-&gt;T; I:CTS11979:23401471C-&gt;T; I:FGC2412:21689728A-&gt;G; I:FGC2413:8262092C-&gt;T; I:FGC2415:13835003T-&gt;C; I:FGC2416:7642823G-&gt;T; I:FI2:8382265C-&gt;G; I:FI3:8485677C-&gt;A; I:FI4:8873160G-&gt;T; I:L41:19048602G-&gt;A; I:L503:21359407C-&gt;G; I:L578:8267857G-&gt;A; I:L751:18394743A-&gt;G; I:L758:8536868C-&gt;G; I:L772:15615533C-&gt;A; I:L846:7856500C-&gt;T; I:L847:23154034C-&gt;T; I:L1197:14974451C-&gt;T; I:PF3627.2:6662712C-&gt;T; I:PF3640:7681156T-&gt;A; I:PF3641:7688470T-&gt;Chet; I:PF3660:8466652G-&gt;A; I:PF3665:8643763A-&gt;G; I:PF3794:21067903C-&gt;T; I:PF3800:21402723A-&gt;G; I:PF3803:21452125A-&gt;G; I:PF3814:21839183A-&gt;G; I:PF3815:21841289G-&gt;T; I:PF3817:21939618G-&gt;A; I:PF3836:22525421T-&gt;G; I:YSC0000272:22115103G-&gt;A; I:Z16985:13804066G-&gt;C</t>
  </si>
  <si>
    <t>minus,half</t>
  </si>
  <si>
    <t>ILK002</t>
  </si>
  <si>
    <t xml:space="preserve">2890-2694 calBCE </t>
  </si>
  <si>
    <t>I2a2a1b2</t>
  </si>
  <si>
    <t>I2a2a1b2:Z161:2696497C-&gt;G; I2a2a1b:CTS10057:19232160C-&gt;T; I2a2a1:CTS9183:18732197A-&gt;G; I2a2a:L34:7716262A-&gt;C; I2a2a:P220:24475669G-&gt;T; I2a2a:P221:8353707C-&gt;A; I2a2a:P222:18888200C-&gt;G; I2a2:L35:22725379C-&gt;A; I2a2:L37:17516123T-&gt;C; I2a2:L181:19077754G-&gt;T; I2a2:L368:6931594C-&gt;T; I2a2:P216:13992338C-&gt;G; I2a2:P217:7628484C-&gt;T; I2a2:P218:17493630T-&gt;G; I2a:L460:7879415A-&gt;C; I2:L68:18700150C-&gt;T; I2:PF3664:8567995G-&gt;A; I:CTS88:2723755G-&gt;A; I:CTS646:6926038T-&gt;A; I:CTS674:6943522C-&gt;T; I:CTS1800:14073053G-&gt;A; I:CTS2193:14214481G-&gt;T; I:CTS2387:14286853T-&gt;C; I:CTS2514:14337364T-&gt;C; I:CTS4088:15389836T-&gt;C; I:CTS4209:15479899T-&gt;A; I:CTS4848:15862842C-&gt;T; I:CTS5650:16415916A-&gt;G; I:CTS5946:16567253A-&gt;G; I:CTS6231:16751000C-&gt;T; I:CTS6265:16780748C-&gt;G; I:CTS6497:16939794A-&gt;T; I:CTS7469:17497181C-&gt;A; I:CTS7502:17511797A-&gt;G; I:CTS7540:17525137A-&gt;G; I:CTS7593:17548890G-&gt;A; I:CTS7831:17692855T-&gt;A; I:CTS8420:18018313C-&gt;A; I:CTS8742:18172947A-&gt;G; I:CTS8876:18257568G-&gt;A; I:CTS8963:18582617C-&gt;T; I:CTS9264:18786174G-&gt;A; I:CTS9618:18992894T-&gt;C; I:CTS9860:19104986G-&gt;A; I:CTS10058:19233673A-&gt;G; I:CTS10941:22845794A-&gt;G; I:CTS11540:23156725C-&gt;T; I:FGC2412:21689728A-&gt;G; I:FGC2413:8262092C-&gt;T; I:FGC2415:13835003T-&gt;C; I:FGC2416:7642823G-&gt;T; I:FI2:8382265C-&gt;G; I:FI3:8485677C-&gt;A; I:FI4:8873160G-&gt;T; I:L41:19048602G-&gt;A; I:L503:21359407C-&gt;G; I:L578:8267857G-&gt;A; I:L755:8465165C-&gt;T; I:L758:8536868C-&gt;G; I:L846:7856500C-&gt;T; I:L847:23154034C-&gt;T; I:L1197:14974451C-&gt;T; I:M258:15023364T-&gt;C; I:P38:14484379A-&gt;C; I:P212:3545070T-&gt;A; I:PF3627.2:6662712C-&gt;T; I:PF3640:7681156T-&gt;A; I:PF3641:7688470T-&gt;C; I:PF3660:8466652G-&gt;A; I:PF3661:8484606C-&gt;A; I:PF3742:16354708G-&gt;A; I:PF3794:21067903C-&gt;T; I:PF3803:21452125A-&gt;G; I:PF3809:21556106G-&gt;A; I:PF3814:21839183A-&gt;G; I:PF3817:21939618G-&gt;A; I:PF3836:22525421T-&gt;G; I:PF3837:22573702G-&gt;A; I:Z16985:13804066G-&gt;C</t>
  </si>
  <si>
    <t>ILK003</t>
  </si>
  <si>
    <t xml:space="preserve">2900-2709 calBCE </t>
  </si>
  <si>
    <t>I2403</t>
  </si>
  <si>
    <t>2870-2575 calBCE (4120±30 BP, Beta-430712)</t>
  </si>
  <si>
    <t>Kierzkowo</t>
  </si>
  <si>
    <t>U5b2b1</t>
  </si>
  <si>
    <t>I2a2:L181:19077754G-&gt;T; I2a2:P218:17493630T-&gt;G; I:CTS6265:16780748C-&gt;G; I:FI3:8485677C-&gt;A; I:L503:21359407C-&gt;G; I:L578:8267857G-&gt;A;</t>
  </si>
  <si>
    <t>I2405</t>
  </si>
  <si>
    <t>8.2a</t>
  </si>
  <si>
    <t>3335-3020 calBCE (4460±30 BP, Beta-430713)</t>
  </si>
  <si>
    <t>W5</t>
  </si>
  <si>
    <t>I2a2:P218:17493630T-&gt;G; I:CTS10941:22845794A-&gt;G;</t>
  </si>
  <si>
    <t>I2433</t>
  </si>
  <si>
    <t>3100-2900 BCE (mother to directly dated I2407: 3095-2915 calBCE (4390±30 BP, Beta-430714)</t>
  </si>
  <si>
    <t>H28</t>
  </si>
  <si>
    <t>I2434</t>
  </si>
  <si>
    <t>bone (cranial)</t>
  </si>
  <si>
    <t>3400-2800 BCE</t>
  </si>
  <si>
    <t>U5b1d1</t>
  </si>
  <si>
    <t>I2440</t>
  </si>
  <si>
    <t>3100-2900 BCE (father to directly dated I2407: 3095-2915 calBCE (4390±30 BP, Beta-430714)</t>
  </si>
  <si>
    <t>H1b</t>
  </si>
  <si>
    <t>I2</t>
  </si>
  <si>
    <t>I2:L68:18700150C-&gt;T; I:CTS7469:17497181C-&gt;A; I:FGC2412:21689728A-&gt;G; I:FGC2413:8262092C-&gt;T; I:FI2:8382265C-&gt;G; I:FI4:8873160G-&gt;T; I:L578:8267857G-&gt;A; I:PF3640:7681156T-&gt;A; I:PF3641:7688470T-&gt;C;</t>
  </si>
  <si>
    <t>I2441</t>
  </si>
  <si>
    <t>K1b1a1</t>
  </si>
  <si>
    <t>I2a2a1b:CTS10057:19232160C-&gt;T; I2a2a1:CTS9183:18732197A-&gt;G; I2a2:L35:22725379C-&gt;A; I2a2:L181:19077754G-&gt;T; I2a2:P217:7628484C-&gt;T; I2:PF3664:8567995G-&gt;A; I:CTS1800:14073053G-&gt;A; I:CTS2536:14352669G-&gt;A; I:CTS5650:16415916A-&gt;G; I:CTS6265:16780748C-&gt;G; I:CTS7593:17548890G-&gt;A; I:CTS7831:17692855T-&gt;A; I:CTS9618:18992894T-&gt;C; I:CTS10058:19233673A-&gt;G; I:FGC2412:21689728A-&gt;G; I:FGC2415:13835003T-&gt;C; I:FGC2416:7642823G-&gt;T; I:FI4:8873160G-&gt;T; I:L578:8267857G-&gt;A; I:L758:8536868C-&gt;G; I:PF3641:7688470T-&gt;C; I:PF3665:8643763A-&gt;G; I:PF3794:21067903C-&gt;T; I:PF3815:21841289G-&gt;T; I:PF3836:22525421T-&gt;G; I:Z16985:13804066G-&gt;C;</t>
  </si>
  <si>
    <t>GoyetQ116-1_published</t>
  </si>
  <si>
    <t>GoyetQ116-1</t>
  </si>
  <si>
    <t>33210-32480 calBCE (30880+170-160 BP, GrA-46175)</t>
  </si>
  <si>
    <t>Goyet</t>
  </si>
  <si>
    <t>Belgium</t>
  </si>
  <si>
    <t>C1a2:Y10458:14400573C-&gt;A; C1a2:Y11417:16912050A-&gt;G; C1a2:Y11594:21183344G-&gt;A; C1a2:Z28838:13670713A-&gt;T; C1a2:Z28868:15990441C-&gt;T; C1a:CTS11043:22914979G-&gt;T; C1:CTS6773:17100606C-&gt;T; C1:F3393:23023974C-&gt;A; C:CTS182:2790145C-&gt;G; C:CTS2599:14382516C-&gt;T; C:CTS3223:14755880C-&gt;T; C:CTS3910:15257003C-&gt;G; C:CTS4676:15762839A-&gt;G; C:CTS5958:16574499A-&gt;C; C:CTS6266:16780809G-&gt;A; C:CTS6492:16932181C-&gt;T; C:CTS7301:17412198T-&gt;C; C:CTS7752:17648352C-&gt;A; C:CTS8769:18186596C-&gt;T; C:CTS9679:19022181A-&gt;C; C:CTS10534:19525421C-&gt;T; C:CTS10720:22726491C-&gt;T; C:CTS11544:23158264C-&gt;G; C:CTS11820:23294948T-&gt;C; C:F1029:7629098T-&gt;C; C:F1044:7671399A-&gt;G; C:F1118:8145871A-&gt;G; C:F1241:8482631G-&gt;C; C:F1288:8537273G-&gt;A; C:F1367:8640245C-&gt;G; C:F1727:14206892C-&gt;T; C:F1804:14603298C-&gt;T; C:F1911:15097043C-&gt;T; C:F2253:16757900C-&gt;T; C:F2434:17270957A-&gt;C; C:F2449:17341195G-&gt;T; C:F2606:17820514C-&gt;T; C:F2869:18843140C-&gt;T; C:F2888:18890063C-&gt;T; C:F2909:18964479C-&gt;T; C:F2969:19182853C-&gt;G; C:F3043:19411754G-&gt;A; C:F3319:22575539A-&gt;G; C:F3462:23553006C-&gt;T; C:F3537:23769373A-&gt;G; C:F3712:17957903T-&gt;C; C:F3719:22937380C-&gt;A; C:M130:2734854C-&gt;T; C:Y1767:21186558A-&gt;G; C:Y2798:13865051G-&gt;T; C:Y2799:21875538T-&gt;C; C:Y6691:15896404A-&gt;G; C:Z3958:7869808C-&gt;T; C:Z3977:8673832C-&gt;T; C:Z3983:8856026G-&gt;A; C:Z3986:9076205C-&gt;T; C:Z4004:13228027G-&gt;T; C:Z4014:13656195T-&gt;A; C:Z4071:21553510A-&gt;G; C:Z4073:21566042C-&gt;T; C:Z4082:21797986T-&gt;A; C:Z4083:21809035G-&gt;A; C:Z4091:21974190T-&gt;C; C:Z4093:21994261G-&gt;A; C:Z4099:22168468A-&gt;G; C:Z7177:8668533C-&gt;T</t>
  </si>
  <si>
    <t>minus, half</t>
  </si>
  <si>
    <t>Klei10.SG</t>
  </si>
  <si>
    <t>Klei10</t>
  </si>
  <si>
    <t>HofmanovaPNAS2016</t>
  </si>
  <si>
    <t>4230-3995 calBCE  (5559±22 BP, MAMS-23038)</t>
  </si>
  <si>
    <t>Greece_Final_Neolithic.SG</t>
  </si>
  <si>
    <t>Greece_Neolithic</t>
  </si>
  <si>
    <t>Kletios</t>
  </si>
  <si>
    <t>Greece</t>
  </si>
  <si>
    <t>G2a2a1a2:L91:21645555G-&gt;C; G2a2a1a2:PF3233:8895958T-&gt;C; G2a2a1a2:Z6177:6917775A-&gt;G; G2a2a1:FGC2268:22120867G-&gt;A; G2a2a1:PF3148:7816492G-&gt;A; G2a2a1:PF3163:15842960C-&gt;A; G2a2a1:PF3170:18090604G-&gt;A; G2a2a1:PF3171:18114133G-&gt;A; G2a2a1:S11769:8648696C-&gt;T; G2a2a1:S15710:14254785T-&gt;G; G2a2a1:Z6314:13645411G-&gt;A; G2a2a:FGC2273:23552204A-&gt;G; G2a2a:FGC7741:4113159C-&gt;T; G2a2a:PF3147:7738069G-&gt;A; G2a2a:PF3149:7943188A-&gt;G; G2a2a:PF3150:8476569T-&gt;C; G2a2a:PF3151:9785736A-&gt;G; G2a2a:PF3166:16735582T-&gt;G; G2a2a:PF3167:16791005G-&gt;C; G2a2a:PF3172:18129746A-&gt;C; G2a2a:PF3176:21185138G-&gt;C; G2a2a:PF3179:21394350C-&gt;G; G2a2a:PF3180:21600446A-&gt;T; G2a2a:PF3181:21808944C-&gt;A; G2a2a:PF3184:22576860C-&gt;T; G2a2a:PF3186:23291704T-&gt;C; G2a2a:PF6827:2830780A-&gt;G; G2a2a:Z6278:14114980G-&gt;A; G2a2a:Z6280:14826210A-&gt;G; G2a:CTS211:2812741C-&gt;T; G2a:CTS1879:14108344G-&gt;A; G2a:CTS5416:16262350C-&gt;T; G2a:CTS6026:16620480C-&gt;T; G2a:CTS6314:16816772G-&gt;A; G2a:CTS6753:17090976C-&gt;T; G2a:CTS9318:18819146T-&gt;A; G2a:CTS11463:23122426G-&gt;A; G2a:CTS11627:23198546G-&gt;A; G2a:F1975:15588776A-&gt;C; G2a:F1980:15660640C-&gt;T; G2a:F2301:16861108G-&gt;A; G2a:F3088:20813445G-&gt;A; G2a:F3734:23475051T-&gt;C; G2a:L31:14028148C-&gt;A; G2a:L149.1:8426380T-&gt;G; G2a:M3393:21493984G-&gt;T; G2a:M3401:21760742C-&gt;T; G2a:M3408:22109159G-&gt;C; G2a:P15:23244026C-&gt;T; G2a:PF3079:22211250A-&gt;G; G2a:PF3141:23973594T-&gt;G; G2a:Z3240:10060449A-&gt;G; G2:CTS1868:14103263G-&gt;A; G2:CTS1900:14116322T-&gt;A; G2:CTS4136:15421357G-&gt;Ahet; G2:CTS4242:15507383T-&gt;C; G2:CTS4264:15528792T-&gt;C; G2:CTS4413:15635425T-&gt;C; G2:CTS4703:15776024C-&gt;T; G2:CTS5666:16424034C-&gt;T; G2:CTS6316:16817402C-&gt;T; G2:CTS6692:17061729G-&gt;A; G2:CTS7662:17597715C-&gt;T; G2:CTS9885:19119067C-&gt;T; G2:CTS11016:22899857A-&gt;G; G2:CTS11196:23005701T-&gt;A; G2:F1189:8427005A-&gt;G; G2:F1239:8482393C-&gt;T; G2:F1393:8719593G-&gt;A; G2:F1647:9907842G-&gt;T; G2:F2319:16903051A-&gt;T; G2:F3070:19493301A-&gt;G; G2:F3198:21401188G-&gt;T; G2:F3536:23768744C-&gt;T; G2:L156:17174741A-&gt;T; G2:M3446:6685638A-&gt;C; G2:M3488:8687693T-&gt;A; G2:M3579:21147058A-&gt;G; G2:M3581:21272579G-&gt;A; G2:P287:22072097G-&gt;T; G2:PF2830:5949198C-&gt;G; G2:PF2903:9886927G-&gt;T; G2:PF2909:13205148A-&gt;G; G2:PF3119:23739606G-&gt;T; G2:Y380:28799209T-&gt;Chet; G:CTS34:2681740G-&gt;A; G:CTS175:2785630A-&gt;T; G:CTS189:2795691G-&gt;A; G:CTS282:2871867A-&gt;G; G:CTS373:6716150T-&gt;C; G:CTS440:6752082A-&gt;G; G:CTS692:6955839A-&gt;G; G:CTS995:7132348G-&gt;C; G:CTS1010:7143549C-&gt;T; G:CTS1259:7298419C-&gt;A; G:CTS1437:7397510C-&gt;G; G:CTS1574:13971403T-&gt;G; G:CTS1750:14047798T-&gt;C; G:CTS1997:14149320C-&gt;Ghet; G:CTS2016.1:14155765G-&gt;A; G:CTS2120:14188094G-&gt;T; G:CTS2126:14190812C-&gt;T; G:CTS2136:14195292A-&gt;G; G:CTS2271:14243137C-&gt;T; G:CTS2506:14333087C-&gt;A; G:CTS2517:14338503C-&gt;T; G:CTS2624:14393739T-&gt;C; G:CTS4101:15397649A-&gt;G; G:CTS4479:15667235G-&gt;A; G:CTS4523:15693336G-&gt;A; G:CTS4613:15735595A-&gt;T; G:CTS4749:15797043A-&gt;G; G:CTS4761:15802681C-&gt;T; G:CTS4887:15888550C-&gt;T; G:CTS5317:16203361G-&gt;C; G:CTS5414:16261165C-&gt;T; G:CTS5498:16322695A-&gt;G; G:CTS5504:16325291T-&gt;C; G:CTS5658:16419934T-&gt;C; G:CTS5699:16439267G-&gt;A; G:CTS5757:16469840A-&gt;G; G:CTS5837:16499780T-&gt;A; G:CTS6073:16651032G-&gt;A; G:CTS6483:16929270C-&gt;T; G:CTS6807:17119047A-&gt;G; G:CTS6957:17210745C-&gt;T; G:CTS7092:17281783G-&gt;A; G:CTS7269:17393643T-&gt;C; G:CTS7674:17610571G-&gt;A; G:CTS7929:17747521C-&gt;G; G:CTS8023:17798903T-&gt;C; G:CTS8531:18070349G-&gt;C; G:CTS9011:18615020A-&gt;T; G:CTS9593:18979775T-&gt;A; G:CTS9641:19010380G-&gt;Ahet; G:CTS9707:19030998C-&gt;A; G:CTS10026:19215139A-&gt;T; G:CTS10280:19369881T-&gt;C; G:CTS10393:19434150G-&gt;T; G:CTS10721:22729194C-&gt;T; G:CTS10723:22730922C-&gt;G; G:CTS10824:22792705G-&gt;T; G:CTS10945:22848965A-&gt;G; G:CTS11228:23023554C-&gt;A; G:CTS11294:23059496G-&gt;A; G:CTS11529:23151673T-&gt;Chet; G:CTS11907:23343857C-&gt;G; G:CTS12040:23440799C-&gt;T; G:CTS12654:28658660G-&gt;T; G:CTS13035:28783924C-&gt;A; G:F1131:8240725C-&gt;T; G:F1383:8700380C-&gt;T; G:F2076:16185081A-&gt;G; G:F2906:18957208C-&gt;T; G:F3359:22834341C-&gt;T; G:L154:8614138T-&gt;G; G:L269:14958218T-&gt;C; G:L382:14469411C-&gt;A; G:L402:15204708T-&gt;G; G:L770:2863466A-&gt;T; G:L836:16896148G-&gt;A; G:L837:17853245A-&gt;G; G:L1258:19431434T-&gt;A; G:M201:15027529G-&gt;T; G:M3248:7565637G-&gt;A; G:M3257:7991847G-&gt;A; G:M3258:7992031T-&gt;C; G:M3264:8318375G-&gt;T; G:M3432:23578115C-&gt;G; G:M3463:7537241G-&gt;A; G:M3470:7830068T-&gt;C; G:M3471:7840218C-&gt;A; G:M3472:7899682T-&gt;C; G:M3477:8121059G-&gt;A; G:M3478:8219021A-&gt;G; G:M3479:8231862G-&gt;C; G:M3482:8454233G-&gt;A; G:M3485:8563874C-&gt;T; G:M3486:8600158A-&gt;T; G:M3487:8602816G-&gt;C; G:M3490:8742700A-&gt;G; G:M3514:14199646A-&gt;T; G:M3580:21162869C-&gt;G; G:M3583:21362016T-&gt;C; G:M3585:21412501G-&gt;A; G:M3587:21469197A-&gt;T; G:M3588:21495813T-&gt;C; G:M3593:21648433C-&gt;G; G:M3597:21865624G-&gt;A; G:M3598:21932686C-&gt;T; G:M3599:21939157G-&gt;A; G:M3600:21954611G-&gt;A; G:M3603:22163252G-&gt;T; G:M3604:22167631C-&gt;T; G:M3609:22651339C-&gt;T; G:M3628:23793740C-&gt;A; G:P257:14432928G-&gt;A; G:Page94:2846401C-&gt;T; G:PF2901:9523592C-&gt;A; G:PF2920:13824120T-&gt;G; G:PF2956:14993358A-&gt;G; G:PF2958:15086183G-&gt;C; G:PF3045:20823823C-&gt;T; G:PF3123:24357567A-&gt;G; G:PF3134:15275200C-&gt;G; G:S1435:13658486C-&gt;G; G:U12:14639427A-&gt;C; G:U21:15204710A-&gt;C; G:U23:14423856G-&gt;A; G:Z3262:13676268G-&gt;A; G:Z6325:13806058C-&gt;T</t>
  </si>
  <si>
    <t>Pal7.SG</t>
  </si>
  <si>
    <t>Pal7</t>
  </si>
  <si>
    <t>4452-4350 calBCE  (5559±29 BP, MAMS-23037)</t>
  </si>
  <si>
    <t>Greece_Late_Neolithic.SG</t>
  </si>
  <si>
    <t>Paliambela</t>
  </si>
  <si>
    <t>Rev5.SG</t>
  </si>
  <si>
    <t>Rev5</t>
  </si>
  <si>
    <t>6438-6264 calBCE (7505±25 BP, MAMS-23036)</t>
  </si>
  <si>
    <t>Greece_Early_Neolithic.SG</t>
  </si>
  <si>
    <t>Revenia</t>
  </si>
  <si>
    <t>X2b</t>
  </si>
  <si>
    <t>I0099</t>
  </si>
  <si>
    <t>HAL36C</t>
  </si>
  <si>
    <t>Lipson2017</t>
  </si>
  <si>
    <t>1193-979 calBCE (2889±30 BP, MAMS-21484)</t>
  </si>
  <si>
    <t>Halberstadt_LBA</t>
  </si>
  <si>
    <t>Halberstadt-Sonntagsfeld</t>
  </si>
  <si>
    <t>H23</t>
  </si>
  <si>
    <t>R1a1a1b1a2</t>
  </si>
  <si>
    <t>R1a1a1b1a2:S204:16474793G-&gt;A; R1a1a1b1a:S198:15588401T-&gt;C; R1a1a1b1:PF6217:21976303T-&gt;A; R1a1a1b:S224:8245045C-&gt;T; R1a1a1b:S441:7683058G-&gt;A; R1a1a1:M417:8533735G-&gt;A; R1a1a1:Page7:14498990C-&gt;T; R1a1a:L168:16202177A-&gt;G; R1a1a:M198:15030752C-&gt;T; R1a1a:M512:16315153C-&gt;T; R1a1a:M515:14054623T-&gt;A; R1a1:M459:6906074A-&gt;G; R1a1:Page65.2:2657176C-&gt;T; R1a:L62:17891241A-&gt;Ghet; R1a:L63:18162834T-&gt;C; R1a:L145:14138745C-&gt;A; R1:CTS2565:14366723C-&gt;T; R1:CTS2908:14556851C-&gt;T; R1:CTS3123:14674176A-&gt;C; R1:CTS3321:14829196C-&gt;T; R1:CTS5611:16394489T-&gt;G; R1:CTS7085:17275703G-&gt;A; R1:F102:7854412A-&gt;G; R1:L875:16742224A-&gt;G; R1:M306:22750583C-&gt;A; R1:P225:15590342G-&gt;T; R1:P231:9989615A-&gt;G; R1:P234:21117888T-&gt;C; R1:P236:17782178C-&gt;G; R1:P238:7771131G-&gt;A; R1:P245:8633545T-&gt;C; R1:P286:17716251C-&gt;T; R1:P294:7570822G-&gt;C; R:CTS3622:15078469C-&gt;G; R:CTS6417:16882568T-&gt;Chet; R:CTS7876:17722802G-&gt;A; R:CTS7880:17723850C-&gt;T; R:CTS8311:17930099C-&gt;A; R:CTS11075:22934109A-&gt;G; R:F33:6701239G-&gt;A; R:F63:7177189G-&gt;A; R:F82:7548900G-&gt;A; R:F295:15594523A-&gt;G; R:F356:16629782T-&gt;C; R:F370:16856357T-&gt;C; R:F459:18017528G-&gt;T; R:F652:23631629C-&gt;A; R:FGC1168:15667208G-&gt;C; R:L1225:22733758C-&gt;G; R:L1347:22818334C-&gt;T; R:M651:9889199G-&gt;A; R:M734:18066156C-&gt;T; R:M760:21219443A-&gt;G; R:M764:21263029G-&gt;A; R:M799:23134896C-&gt;T; R:P224:17285993C-&gt;T; R:P227:21409706G-&gt;C; R:P280:21843090C-&gt;G; R:P285:19267344C-&gt;A</t>
  </si>
  <si>
    <t>I1504</t>
  </si>
  <si>
    <t>HUNG381, BR2</t>
  </si>
  <si>
    <t>1270-1110 calBCE (2769±24 BP, OxA-27859)</t>
  </si>
  <si>
    <t>Hungary_LBA</t>
  </si>
  <si>
    <t>Ludas-Varju-Dulo</t>
  </si>
  <si>
    <t>K1a1a</t>
  </si>
  <si>
    <t>J2a1</t>
  </si>
  <si>
    <t>J2a1:L26:22942897T-&gt;C; J:CTS687:6953311A-&gt;T; J:CTS1250:7296343G-&gt;T; J:CTS3732:15138096A-&gt;G; J:CTS5545.1:16352755C-&gt;T; J:CTS5628:16401405C-&gt;G; J:CTS5678:16427564A-&gt;T; J:CTS5934:16562707C-&gt;T; J:CTS7229:17367321C-&gt;A; J:CTS7483:17502703T-&gt;A; J:CTS7832:17693210A-&gt;G; J:CTS8974:18588650A-&gt;G; J:CTS9533:18950820C-&gt;A; J:CTS10858:22808236G-&gt;A; J:CTS11571:23163701C-&gt;A; J:CTS12047:23443976A-&gt;G; J:F1167:8393499G-&gt;A; J:F1181:8418927G-&gt;C; J:F1744:14264859G-&gt;A; J:F1826:14705645G-&gt;A; J:F2116:16268345C-&gt;G; J:F2502:17495914G-&gt;A; J:F2746:18257026G-&gt;A; J:F2973:19194316C-&gt;T; J:F3119:21097847C-&gt;T; J:F4299:21144431T-&gt;A; J:F4300:21144433T-&gt;A; J:FGC1599:21923739A-&gt;T; J:FGC1604:10038100G-&gt;A; J:FGC3271:10038717G-&gt;A; J:L60:14237131C-&gt;T; J:P209:19179335T-&gt;C; J:PF4492:3999212C-&gt;T; J:PF4505:7065239T-&gt;C; J:PF4513:7759610C-&gt;T; J:PF4515:8308114G-&gt;A; J:PF4519:8669451C-&gt;G; J:PF4521:9815201T-&gt;C; J:PF4524:10009851G-&gt;Ahet; J:PF4530:13597365C-&gt;T; J:PF4572:17996247A-&gt;G; J:PF4575:18410799A-&gt;G; J:PF4591:21281892C-&gt;A; J:PF4595:21858778C-&gt;A; J:PF4619:23251880A-&gt;C; J:S22619:21144432C-&gt;A</t>
  </si>
  <si>
    <t>I1502</t>
  </si>
  <si>
    <t>HUNG370, BR1</t>
  </si>
  <si>
    <t>2190-1980 calBCE (3686±28 BP,OxA-23799)</t>
  </si>
  <si>
    <t>Hungary_Mako_EBA</t>
  </si>
  <si>
    <t>RISE349.SG</t>
  </si>
  <si>
    <t>Grave # 33</t>
  </si>
  <si>
    <t>2034-1784 calBCE (3588±34 BP, OxA-30987)</t>
  </si>
  <si>
    <t>Hungary_MBA.SG</t>
  </si>
  <si>
    <t>Battonya Vörös Oktober</t>
  </si>
  <si>
    <t>T2b3</t>
  </si>
  <si>
    <t>I1271</t>
  </si>
  <si>
    <t>MIR1</t>
  </si>
  <si>
    <t>2900-2346 BCE [2568-2346 calBCE (3950±30 BP, Beta-416457); 2857-2496 calBCE (4080±30 BP, Beta-416456); 2865-2575 calBCE (4110±30 BP, Beta-416458); 2900-2679 calBCE (4210±30 BP, Beta-416455); based on dates of other El Mirador samples)</t>
  </si>
  <si>
    <t>Iberia_Chalcolithic</t>
  </si>
  <si>
    <t>El Mirador Cave, Atapuerca, Burgos</t>
  </si>
  <si>
    <t>I1272</t>
  </si>
  <si>
    <t>MIR2</t>
  </si>
  <si>
    <t>2857-2496 calBCE (4080±30 BP, Beta-416456)</t>
  </si>
  <si>
    <t>I1276</t>
  </si>
  <si>
    <t>MIR13</t>
  </si>
  <si>
    <t>H3c3</t>
  </si>
  <si>
    <t>I1277</t>
  </si>
  <si>
    <t>MIR14</t>
  </si>
  <si>
    <t>2568-2346 calBCE (3950±30 BP, Beta-416457)</t>
  </si>
  <si>
    <t>H3</t>
  </si>
  <si>
    <t>I2a2a2a</t>
  </si>
  <si>
    <t>I2a2a2a:L1228:15446045G-&gt;C; I2a2a2:S9403:6742730T-&gt;C; I2a2a2:Y6098:9647453C-&gt;T; I2a2a:P221:8353707C-&gt;A; I2a2:L35:22725379C-&gt;A; I2a2:L181:19077754G-&gt;T; I2a2:L368:6931594C-&gt;T; I2:L68:18700150C-&gt;T; I:CTS646:6926038T-&gt;A; I:CTS4088:15389836T-&gt;C; I:CTS4209:15479899T-&gt;A; I:CTS5764:16471254A-&gt;G; I:CTS5946:16567253A-&gt;G; I:CTS6231:16751000C-&gt;T; I:CTS6265:16780748C-&gt;G; I:CTS7593:17548890G-&gt;A; I:CTS7831:17692855T-&gt;A; I:CTS8333:17940414G-&gt;A; I:CTS8420:18018313C-&gt;A; I:CTS8876:18257568G-&gt;A; I:CTS8963:18582617C-&gt;T; I:FGC2412:21689728A-&gt;G; I:FGC2413:8262092C-&gt;T; I:FGC2415:13835003T-&gt;C; I:FI2:8382265C-&gt;G; I:FI3:8485677C-&gt;A; I:L578:8267857G-&gt;A; I:L755:8465165C-&gt;T; I:L758:8536868C-&gt;G; I:L846:7856500C-&gt;T; I:PF3640:7681156T-&gt;Ahet; I:PF3641:7688470T-&gt;C; I:PF3661:8484606C-&gt;A; I:PF3665:8643763A-&gt;Ghet; I:PF3803:21452125A-&gt;G; I:PF3833:22485425A-&gt;T; I:PF3836:22525421T-&gt;G; I:PF3837:22573702G-&gt;A; I:Z16987:22243817A-&gt;Ghet</t>
  </si>
  <si>
    <t>I1280</t>
  </si>
  <si>
    <t>MIR17</t>
  </si>
  <si>
    <t>I1281</t>
  </si>
  <si>
    <t>MIR18</t>
  </si>
  <si>
    <t>2865-2575 calBCE (4110±30 BP, Beta-416458)</t>
  </si>
  <si>
    <t>H1t</t>
  </si>
  <si>
    <t>I1282</t>
  </si>
  <si>
    <t>MIR19</t>
  </si>
  <si>
    <t>I:CTS4209:15479899T-&gt;A; I:CTS4273:15536870C-&gt;T</t>
  </si>
  <si>
    <t>I1284</t>
  </si>
  <si>
    <t>MIR21</t>
  </si>
  <si>
    <t>I:CTS5650:16415916A-&gt;G; I:FGC2417:10051801G-&gt;A; I:L758:8536868C-&gt;G</t>
  </si>
  <si>
    <t>I1300</t>
  </si>
  <si>
    <t>MIR22</t>
  </si>
  <si>
    <t>I1303</t>
  </si>
  <si>
    <t>MIR25</t>
  </si>
  <si>
    <t>I2a1a1a</t>
  </si>
  <si>
    <t>I2a1a1a:L672:22228628T-&gt;A; I2a1a1:L158:23496560G-&gt;A; I2a1:P37.2:14491684T-&gt;C; I:CTS674:6943522C-&gt;T; I:CTS1800:14073053G-&gt;A; I:CTS2536:14352669G-&gt;A; I:CTS4088:15389836T-&gt;C; I:CTS4209:15479899T-&gt;A; I:CTS5764:16471254A-&gt;G; I:CTS7593:17548890G-&gt;A; I:CTS7831:17692855T-&gt;A; I:CTS8963:18582617C-&gt;T; I:CTS10941:22845794A-&gt;G; I:FGC2412:21689728A-&gt;G; I:FI2:8382265C-&gt;G; I:L503:21359407C-&gt;G; I:L578:8267857G-&gt;A; I:L755:8465165C-&gt;T; I:L772:15615533C-&gt;A; I:M1460:21862684A-&gt;C; I:PF3627.2:6662712C-&gt;T; I:PF3640:7681156T-&gt;A; I:PF3641:7688470T-&gt;C; I:PF3661:8484606C-&gt;A; I:PF3806:21525069G-&gt;A; I:PF3814:21839183A-&gt;G; I:PF3829:22458740A-&gt;G; I:PF3836:22525421T-&gt;G; I:Z16985:13804066G-&gt;C</t>
  </si>
  <si>
    <t>I1314</t>
  </si>
  <si>
    <t>MIR26</t>
  </si>
  <si>
    <t>J2a1a1</t>
  </si>
  <si>
    <t>G2a2b2b1a1</t>
  </si>
  <si>
    <t>G2a2b2b1a1:PF3379:14603111C-&gt;G; G2a2b2b:F1760:14323704T-&gt;C; G2a2b2b:PF3359:7877472G-&gt;A; G2a2b2b:PF3417:21113047T-&gt;C; G2a:PF3141:23973594T-&gt;G; G2:CTS2406:14294068C-&gt;T; G2:F1393:8719593G-&gt;A; G2:F3536:23768744C-&gt;T; G2:M3579:21147058A-&gt;G; G2:P287:22072097G-&gt;T; G:CTS995:7132348G-&gt;C; G:CTS2125:14190447A-&gt;G; G:CTS2136:14195292A-&gt;G; G:CTS8023:17798903T-&gt;C; G:CTS9011:18615020A-&gt;T; G:CTS9894:19124322A-&gt;T; G:CTS11185:22997377C-&gt;G; G:L402:15204708T-&gt;G; G:M3472:7899682T-&gt;C; G:M3473:7927218C-&gt;T; G:M3582:21334507G-&gt;T; G:M3599:21939157G-&gt;A; G:PF3134:15275200C-&gt;G; G:S1435:13658486C-&gt;G; G:U21:15204710A-&gt;C</t>
  </si>
  <si>
    <t>I0409</t>
  </si>
  <si>
    <t>Troc1</t>
  </si>
  <si>
    <t>5311-5218 calBCE (6280±25 BP, MAMS-16159)</t>
  </si>
  <si>
    <t>Iberia_EN</t>
  </si>
  <si>
    <t>Els Trocs</t>
  </si>
  <si>
    <t>I0410</t>
  </si>
  <si>
    <t>Troc3</t>
  </si>
  <si>
    <t>5294-5066 calBCE (6217±25 BP, MAMS-16161)</t>
  </si>
  <si>
    <t>T2c1d or T2c1d2</t>
  </si>
  <si>
    <t>R1b1a:A702:10038192G-&gt;A; R1b1:M415:9170545C-&gt;A; R1b:M343:2887824C-&gt;A; R1:M306:22750583C-&gt;A; R1:P231:9989615A-&gt;G; R1:P236:17782178C-&gt;G; R1:P238:7771131G-&gt;A; R1:P245:8633545T-&gt;C; R1:P286:17716251C-&gt;T; R1:P294:7570822G-&gt;C; R:CTS8311:17930099C-&gt;A; R:F82:7548900G-&gt;A; R:F459:18017528G-&gt;T; R:F652:23631629C-&gt;A; R:M734:18066156C-&gt;T; R:P224:17285993C-&gt;T; R:P227:21409706G-&gt;C</t>
  </si>
  <si>
    <t>I0412</t>
  </si>
  <si>
    <t>Troc5</t>
  </si>
  <si>
    <t>5310-5078 calBCE (6249±28 BP, MAMS-16164)</t>
  </si>
  <si>
    <t>I2a1b1</t>
  </si>
  <si>
    <t>I2a1b1:L161.1:22513718C-&gt;T; I2a1b:CTS176:2785672A-&gt;G; I2a1b:CTS1293:7317227G-&gt;A; I2a1b:CTS1802:14074218A-&gt;T; I2a1b:CTS5375:16233135A-&gt;G; I2a1b:CTS11030:22905944G-&gt;C; I2a1b:L178:15574052G-&gt;A; I2a1b:M423:19096091G-&gt;A; I2a1:P37.2:14491684T-&gt;C; I2a:L460:7879415A-&gt;C; I2:L68:18700150C-&gt;T; I2:M438:16638804A-&gt;G; I2:PF3664:8567995G-&gt;A; I:CTS48:2688442T-&gt;A; I:CTS70:2707072C-&gt;T; I:CTS646:6926038T-&gt;A; I:CTS674:6943522C-&gt;T; I:CTS1006:7137088C-&gt;T; I:CTS1301:7321418C-&gt;T; I:CTS1800:14073053G-&gt;A; I:CTS2387:14286853T-&gt;C; I:CTS2514:14337364T-&gt;C; I:CTS2536:14352669G-&gt;A; I:CTS3076:14646409C-&gt;T; I:CTS3517:14986989T-&gt;G; I:CTS4088:15389836T-&gt;C; I:CTS4209:15479899T-&gt;A; I:CTS4273:15536870C-&gt;T; I:CTS4340:15595624G-&gt;A; I:CTS4745:15793946G-&gt;A; I:CTS5650:16415916A-&gt;G; I:CTS5764:16471254A-&gt;G; I:CTS5946:16567253A-&gt;G; I:CTS6231:16751000C-&gt;T; I:CTS6265:16780748C-&gt;G; I:CTS6497:16939794A-&gt;T; I:CTS7329:17424807C-&gt;T; I:CTS7469:17497181C-&gt;A; I:CTS7502:17511797A-&gt;G; I:CTS7593:17548890G-&gt;A; I:CTS7831:17692855T-&gt;A; I:CTS8064:17818847G-&gt;A; I:CTS8345:17949402C-&gt;G; I:CTS8420:18018313C-&gt;A; I:CTS8545:18078759T-&gt;A; I:CTS8742:18172947A-&gt;G; I:CTS8876:18257568G-&gt;A; I:CTS8963:18582617C-&gt;T; I:CTS9269:18789763C-&gt;T; I:CTS9618:18992894T-&gt;C; I:CTS9838:19097563T-&gt;C; I:CTS9860:19104986G-&gt;A; I:CTS10058:19233673A-&gt;G; I:CTS10941:22845794A-&gt;G; I:CTS11540:23156725C-&gt;T; I:CTS11979:23401471C-&gt;T; I:FGC2412:21689728A-&gt;G; I:FGC2413:8262092C-&gt;T; I:FGC2414:21155653C-&gt;T; I:FGC2415:13835003T-&gt;C; I:FGC2416:7642823G-&gt;T; I:FGC2417:10051801G-&gt;A; I:FGC7049:22459264G-&gt;A; I:FGC7050:22479907A-&gt;T; I:FI2:8382265C-&gt;G; I:FI3:8485677C-&gt;A; I:FI4:8873160G-&gt;T; I:L41:19048602G-&gt;A; I:L503:21359407C-&gt;G; I:L578:8267857G-&gt;A; I:L751:18394743A-&gt;G; I:L755:8465165C-&gt;T; I:L758:8536868C-&gt;G; I:L1197:14974451C-&gt;T; I:M11064:7244075A-&gt;Ghet; I:P38:14484379A-&gt;C; I:P212:3545070T-&gt;A; I:PF3627.2:6662712C-&gt;T; I:PF3640:7681156T-&gt;A; I:PF3641:7688470T-&gt;C; I:PF3661:8484606C-&gt;A; I:PF3665:8643763A-&gt;G; I:PF3670:8984184A-&gt;G; I:PF3742:16354708G-&gt;A; I:PF3759:17467526G-&gt;A; I:PF3796:21119888G-&gt;T; I:PF3797:21130059A-&gt;G; I:PF3800:21402723A-&gt;G; I:PF3806:21525069G-&gt;A; I:PF3814:21839183A-&gt;G; I:PF3815:21841289G-&gt;T; I:PF3817:21939618G-&gt;Ahet; I:PF3829:22458740A-&gt;G; I:PF3833:22485425A-&gt;T; I:PF3836:22525421T-&gt;G; I:PF3837:22573702G-&gt;A; I:Z16985:13804066G-&gt;Chet; I:Z16987:22243817A-&gt;Ghet</t>
  </si>
  <si>
    <t>I0413</t>
  </si>
  <si>
    <t>Troc7</t>
  </si>
  <si>
    <t>5303-5075 calBCE (6234±28 BP, MAMS-16166)</t>
  </si>
  <si>
    <t>V</t>
  </si>
  <si>
    <t>I0405</t>
  </si>
  <si>
    <t>Mina3</t>
  </si>
  <si>
    <t>3900-3600 BCE</t>
  </si>
  <si>
    <t>Iberia_MN</t>
  </si>
  <si>
    <t>La Mina</t>
  </si>
  <si>
    <t>K1a1b1</t>
  </si>
  <si>
    <t>H2:L279:6932824G-&gt;T; H2:L285:21869856C-&gt;T; H:M2713:6855809G-&gt;A; H:M3070:23153863T-&gt;A</t>
  </si>
  <si>
    <t>I0406</t>
  </si>
  <si>
    <t>Mina4</t>
  </si>
  <si>
    <t>I2a2a1b2:Z161:2696497C-&gt;G; I2a2a1:CTS9183:18732197A-&gt;G; I2a2a:L34:7716262A-&gt;C; I2a2a:M223:21717307G-&gt;A; I2a2a:P220:24475669G-&gt;T; I2a2a:P221:8353707C-&gt;A; I2a2a:P222:18888200C-&gt;G; I2a2a:P223:16699334C-&gt;G; I2a2:L35:22725379C-&gt;A; I2a2:L37:17516123T-&gt;C; I2a2:L181:19077754G-&gt;T; I2a2:L368:6931594C-&gt;T; I2a2:P217:7628484C-&gt;T; I2a2:P218:17493630T-&gt;Ghet; I2a:L460:7879415A-&gt;C; I2:L68:18700150C-&gt;T; I2:M438:16638804A-&gt;G; I2:PF3664:8567995G-&gt;A; I:CTS1800:14073053G-&gt;A; I:CTS2193:14214481G-&gt;T; I:CTS2387:14286853T-&gt;C; I:CTS2514:14337364T-&gt;C; I:CTS3517:14986989T-&gt;G; I:CTS4209:15479899T-&gt;A; I:CTS5650:16415916A-&gt;G; I:CTS6231:16751000C-&gt;T; I:CTS6265:16780748C-&gt;G; I:CTS6497:16939794A-&gt;T; I:CTS7540:17525137A-&gt;G; I:CTS7831:17692855T-&gt;A; I:CTS8420:18018313C-&gt;A; I:CTS8545:18078759T-&gt;A; I:CTS8876:18257568G-&gt;A; I:CTS9860:19104986G-&gt;A; I:CTS11441:23113271C-&gt;G; I:FGC2411:9900057A-&gt;G; I:FGC2412:21689728A-&gt;G; I:FGC2413:8262092C-&gt;T; I:FGC2415:13835003T-&gt;C; I:FI4:8873160G-&gt;T; I:L41:19048602G-&gt;A; I:L503:21359407C-&gt;G; I:L578:8267857G-&gt;A; I:L755:8465165C-&gt;T; I:L758:8536868C-&gt;G; I:L844.1:2884029T-&gt;C; I:L1197:14974451C-&gt;T; I:M258:15023364T-&gt;C; I:P38:14484379A-&gt;C; I:P212:3545070T-&gt;A; I:PF3627.2:6662712C-&gt;T; I:PF3640:7681156T-&gt;A; I:PF3641:7688470T-&gt;C; I:PF3654:8278628T-&gt;C; I:PF3742:16354708G-&gt;A; I:PF3806:21525069G-&gt;A; I:PF3814:21839183A-&gt;G; I:PF3833:22485425A-&gt;T; I:PF3836:22525421T-&gt;G; I:PF3837:22573702G-&gt;A; I:Z16987:22243817A-&gt;Ghet</t>
  </si>
  <si>
    <t>I0407</t>
  </si>
  <si>
    <t>Mina6</t>
  </si>
  <si>
    <t>I0408</t>
  </si>
  <si>
    <t>Mina18</t>
  </si>
  <si>
    <t>3893-3661 calBCE (4970±30 BP, Beta 316132)</t>
  </si>
  <si>
    <t>U5b1</t>
  </si>
  <si>
    <t>Iceman.SG</t>
  </si>
  <si>
    <t>Iceman</t>
  </si>
  <si>
    <t>KellerNatureCommunications2014</t>
  </si>
  <si>
    <t>3484-3104 calBCE (4555±34 BP, ETH-8345.1-2)</t>
  </si>
  <si>
    <t>Iceman_MN.SG</t>
  </si>
  <si>
    <t>Ötz valley, Tyrol</t>
  </si>
  <si>
    <t>Italy</t>
  </si>
  <si>
    <t>G2a2a1a2a1a</t>
  </si>
  <si>
    <t>G2a2a1a2a1a:Z5675:21175091T-&gt;Ahet; G2a2a1a2a1a:FGC5671^:7652689G-&gt;A; G2a2a1a2a1a:FGC5672^:8524959C-&gt;T; G2a2a1a2a1a:FGC5696^:8393846C-&gt;A; G2a2a1a2a1a:FGC5721^:18392335T-&gt;Ghet; G2a2a1a2a1a:FGC8009^:17556414C-&gt;T; G2a2a1a2a1a:L166:23989884C-&gt;A; G2a2a1a2a1a:L167:23989903T-&gt;A; G2a2a1a2a1a:PF3178^:21363054T-&gt;C; G2a2a1a2a1a:Z6134^:6702979C-&gt;Thet; G2a2a1a2a1a:Z6209^:16476737G-&gt;Ahet; G2a2a1a2a1a:Z6213:17320353T-&gt;C; G2a2a1a2a1a:Z6219:15894131C-&gt;Thet; G2a2a1a2a1a:Z6287:16480879C-&gt;T; G2a2a1a2a1:FGC2271^:23069486G-&gt;A; G2a2a1a2a1:FGC5665:17974628A-&gt;G; G2a2a1a2a1:FGC5666:18405026C-&gt;T; G2a2a1a2a1:PF3239:17317628C-&gt;Thet; G2a2a1a2a1:PF3240:17589665C-&gt;T; G2a2a1a2a1:PF3244^:20813665A-&gt;G; G2a2a1a2a1:PF3247^:23981780G-&gt;A; G2a2a1a2a1:PF6846^:23534295A-&gt;G; G2a2a1a2a1:S11565^:8495432C-&gt;Thet; G2a2a1a2a1:Z6130:6785680A-&gt;G; G2a2a1a2a1:Z6198^:7821447T-&gt;Chet; G2a2a1a2a1:Z6277:13814902C-&gt;Thet; G2a2a1a2a:FGC7739:24371391T-&gt;C; G2a2a1a2a:PF3237:17017831G-&gt;A; G2a2a1a2a:PF3238:17256431G-&gt;A; G2a2a1a2a:Z6492:21561633G-&gt;T; G2a2a1a2:L91:21645555G-&gt;C; G2a2a1a2:PF3233:8895958T-&gt;C; G2a2a1a2:S19852:17531217C-&gt;Thet; G2a2a1a2:S22038:19272314T-&gt;Ghet; G2a2a1a2:Z6177:6917775A-&gt;G; G2a2a1a:PF3177:21327198C-&gt;T; G2a2a1:FGC2268:22120867G-&gt;A; G2a2a1:PF3148:7816492G-&gt;A; G2a2a1:PF3155:14006343T-&gt;C; G2a2a1:PF3160:14926732C-&gt;T; G2a2a1:PF3163:15842960C-&gt;A; G2a2a1:PF3170:18090604G-&gt;A; G2a2a1:PF3171:18114133G-&gt;Ahet; G2a2a1:S15710:14254785T-&gt;G; G2a2a1:S17801:15998373A-&gt;Ghet; G2a2a1:Z6314:13645411G-&gt;Ahet; G2a2a:FGC2267:21288040C-&gt;T; G2a2a:FGC2273:23552204A-&gt;Ghet; G2a2a:PF3147:7738069G-&gt;Ahet; G2a2a:PF3149:7943188A-&gt;G; G2a2a:PF3151:9785736A-&gt;G; G2a2a:PF3159:14815695C-&gt;Ghet; G2a2a:PF3161:15702713A-&gt;C; G2a2a:PF3166:16735582T-&gt;G; G2a2a:PF3167:16791005G-&gt;C; G2a2a:PF3168:17572142T-&gt;C; G2a2a:PF3172:18129746A-&gt;C; G2a2a:PF3175:18962113C-&gt;T; G2a2a:PF3176:21185138G-&gt;C; G2a2a:PF3179:21394350C-&gt;G; G2a2a:PF3180:21600446A-&gt;T; G2a2a:PF3181:21808944C-&gt;Ahet; G2a2a:PF3184:22576860C-&gt;Thet; G2a2a:PF3185:22894488C-&gt;T; G2a2a:Z6178:7245721G-&gt;A; G2a2a:Z6281:15393669A-&gt;C; G2a2:CTS4367:15615340C-&gt;G; G2a:CTS1879:14108344G-&gt;A; G2a:CTS6630:17022002C-&gt;T; G2a:CTS6753:17090976C-&gt;T; G2a:CTS9318:18819146T-&gt;Ahet; G2a:CTS11463:23122426G-&gt;A; G2a:F1975:15588776A-&gt;C; G2a:F1980:15660640C-&gt;T; G2a:F2274:16802506G-&gt;T; G2a:F2301:16861108G-&gt;A; G2a:F3088:20813445G-&gt;A; G2a:F3734:23475051T-&gt;C; G2a:L31:14028148C-&gt;A; G2a:M3393:21493984G-&gt;T; G2a:M3397:21605685G-&gt;C; G2a:M3401:21760742C-&gt;Thet; G2a:M3408:22109159G-&gt;C; G2a:P15:23244026C-&gt;T; G2a:PF3079:22211250A-&gt;Ghet; G2a:PF3141:23973594T-&gt;G; G2:CTS1900:14116322T-&gt;A; G2:CTS4242:15507383T-&gt;Chet; G2:CTS4264:15528792T-&gt;C; G2:CTS4413:15635425T-&gt;C; G2:CTS5666:16424034C-&gt;T; G2:CTS6316:16817402C-&gt;T; G2:CTS6742:17088129G-&gt;C; G2:CTS7430:17476068G-&gt;T; G2:CTS7662:17597715C-&gt;T; G2:CTS10089:19248446G-&gt;Ahet; G2:F744:2866967G-&gt;A; G2:F1189:8427005A-&gt;G; G2:F1239:8482393C-&gt;Thet; G2:F1294:8545324T-&gt;A; G2:F1393:8719593G-&gt;A; G2:F1647:9907842G-&gt;T; G2:F2319:16903051A-&gt;Thet; G2:F3070:19493301A-&gt;G; G2:F3198:21401188G-&gt;T; G2:F3226:21663882C-&gt;A; G2:F3344:22697266G-&gt;A; G2:F3536:23768744C-&gt;Thet; G2:L89:7978725C-&gt;T; G2:L156:17174741A-&gt;T; G2:M3446:6685638A-&gt;C; G2:M3465:7571775G-&gt;Thet; G2:M3469:7823146G-&gt;T; G2:M3488:8687693T-&gt;A; G2:M3579:21147058A-&gt;Ghet; G2:M3581:21272579G-&gt;A; G2:M3607:22542577G-&gt;A; G2:P287:22072097G-&gt;T; G2:PF2909:13205148A-&gt;G; G2:PF3119:23739606G-&gt;T; G2:PF3125:24485469C-&gt;T; G:CTS175:2785630A-&gt;T; G:CTS189:2795691G-&gt;Ahet; G:CTS282:2871867A-&gt;Ghet; G:CTS373:6716150T-&gt;C; G:CTS440:6752082A-&gt;G; G:CTS692:6955839A-&gt;Ghet; G:CTS827:7038432C-&gt;Ghet; G:CTS995:7132348G-&gt;Chet; G:CTS1010:7143549C-&gt;Thet; G:CTS1013:7145960C-&gt;T; G:CTS1029:7157834A-&gt;G; G:CTS1139:7231638A-&gt;Ghet; G:CTS1259:7298419C-&gt;Ahet; G:CTS1283:7309873T-&gt;G; G:CTS1437:7397510C-&gt;Ghet; G:CTS1612:13987230A-&gt;G; G:CTS1613:13987899A-&gt;T; G:CTS1750:14047798T-&gt;Chet; G:CTS2016.1:14155765G-&gt;A; G:CTS2120:14188094G-&gt;T; G:CTS2125:14190447A-&gt;G; G:CTS2126:14190812C-&gt;T; G:CTS2136:14195292A-&gt;G; G:CTS2174:14207268T-&gt;C; G:CTS2215:14220356G-&gt;A; G:CTS2251:14235140C-&gt;T; G:CTS2271:14243137C-&gt;T; G:CTS2357:14273557C-&gt;T; G:CTS2517:14338503C-&gt;Thet; G:CTS2624:14393739T-&gt;C; G:CTS4101:15397649A-&gt;G; G:CTS4238:15504804C-&gt;T; G:CTS4479:15667235G-&gt;Ahet; G:CTS4523:15693336G-&gt;A; G:CTS4749:15797043A-&gt;G; G:CTS4761:15802681C-&gt;T; G:CTS5414:16261165C-&gt;T; G:CTS5640:16408569G-&gt;A; G:CTS5658:16419934T-&gt;C; G:CTS5757:16469840A-&gt;G; G:CTS5837:16499780T-&gt;Ahet; G:CTS6073:16651032G-&gt;A; G:CTS6483:16929270C-&gt;T; G:CTS6894:17176229G-&gt;A; G:CTS6957:17210745C-&gt;T; G:CTS7269:17393643T-&gt;Chet; G:CTS7388:17453851T-&gt;C; G:CTS7674:17610571G-&gt;Ahet; G:CTS8023:17798903T-&gt;C; G:CTS8531:18070349G-&gt;Chet; G:CTS9011:18615020A-&gt;T; G:CTS9190:18737609C-&gt;A; G:CTS9593:18979775T-&gt;A; G:CTS9707:19030998C-&gt;A; G:CTS9710:19033112G-&gt;Ahet; G:CTS9894:19124322A-&gt;T; G:CTS10026:19215139A-&gt;Thet; G:CTS10393:19434150G-&gt;Thet; G:CTS10706:22714204G-&gt;T; G:CTS10721:22729194C-&gt;T; G:CTS10723:22730922C-&gt;Ghet; G:CTS10945:22848965A-&gt;G; G:CTS11185:22997377C-&gt;G; G:CTS11228:23023554C-&gt;A; G:CTS11294:23059496G-&gt;A; G:CTS11331:23074190A-&gt;G; G:CTS11400:23095144A-&gt;G; G:CTS11529:23151673T-&gt;C; G:CTS11907:23343857C-&gt;G; G:CTS11911:23346582A-&gt;C; G:CTS12040:23440799C-&gt;Thet; G:CTS12654:28658660G-&gt;T; G:CTS13035:28783924C-&gt;Ahet; G:F1383:8700380C-&gt;Thet; G:F1551:9448354A-&gt;Ghet; G:F2076:16185081A-&gt;Ghet; G:F2906:18957208C-&gt;T; G:F3359:22834341C-&gt;T; G:L154:8614138T-&gt;G; G:L269:14958218T-&gt;C; G:L382:14469411C-&gt;A; G:L402:15204708T-&gt;G; G:L522:17533325A-&gt;C; G:L605:18393536G-&gt;C; G:L770:2863466A-&gt;T; G:L836:16896148G-&gt;A; G:L837:17853245A-&gt;Ghet; G:L1258:19431434T-&gt;Ahet; G:M201:15027529G-&gt;T; G:M3248:7565637G-&gt;A; G:M3257:7991847G-&gt;A; G:M3258:7992031T-&gt;Chet; G:M3264:8318375G-&gt;T; G:M3266:8422993T-&gt;A; G:M3274:8865637G-&gt;A; G:M3402:21790011C-&gt;T; G:M3450:6931141C-&gt;G; G:M3464:7537950C-&gt;Thet; G:M3468:7744050T-&gt;C; G:M3470:7830068T-&gt;C; G:M3471:7840218C-&gt;A; G:M3472:7899682T-&gt;C; G:M3473:7927218C-&gt;T; G:M3474:7930724C-&gt;A; G:M3477:8121059G-&gt;A; G:M3478:8219021A-&gt;G; G:M3479:8231862G-&gt;Chet; G:M3480:8327892T-&gt;A; G:M3482:8454233G-&gt;A; G:M3485:8563874C-&gt;T; G:M3486:8600158A-&gt;T; G:M3487:8602816G-&gt;C; G:M3580:21162869C-&gt;Ghet; G:M3582:21334507G-&gt;T; G:M3583:21362016T-&gt;C; G:M3585:21412501G-&gt;A; G:M3586:21447363A-&gt;G; G:M3591:21626642G-&gt;Thet; G:M3593:21648433C-&gt;G; G:M3595:21671839C-&gt;T; G:M3599:21939157G-&gt;A; G:M3600:21954611G-&gt;A; G:M3603:22163252G-&gt;Thet; G:M3604:22167631C-&gt;T; G:M3609:22651339C-&gt;T; G:M3627:23782951G-&gt;A; G:M3628:23793740C-&gt;Ahet; G:P257:14432928G-&gt;A; G:Page94:2846401C-&gt;T; G:PF2836:6478903G-&gt;Ahet; G:PF2901:9523592C-&gt;A; G:PF2908:10063021G-&gt;Ahet; G:PF2918:13679469G-&gt;A; G:PF2920:13824120T-&gt;G; G:PF2952:14577177G-&gt;A; G:PF2956:14993358A-&gt;G; G:PF2958:15086183G-&gt;C; G:PF3022:18265955A-&gt;Ghet; G:PF3045:20823823C-&gt;T; G:PF3134:15275200C-&gt;G; G:S1435:13658486C-&gt;Ghet; G:S8863:4179056G-&gt;A; G:U12:14639427A-&gt;C; G:U21:15204710A-&gt;C; G:U23:14423856G-&gt;A; G:Z2540.1:4160142C-&gt;Thet; G:Z3239:10057445C-&gt;T; G:Z3262:13676268G-&gt;Ahet; G:Z6325:13806058C-&gt;Thet</t>
  </si>
  <si>
    <t>Ukraine_Eneolithic</t>
  </si>
  <si>
    <t>RISE568.SG</t>
  </si>
  <si>
    <t>RISE568, F0525, A01623, gr. 16</t>
  </si>
  <si>
    <t>600-900 CE</t>
  </si>
  <si>
    <t>Czech_Early_Slav.SG</t>
  </si>
  <si>
    <t>Brandysek</t>
  </si>
  <si>
    <t>H44a</t>
  </si>
  <si>
    <t>RISE569.SG</t>
  </si>
  <si>
    <t>RISE569, F0527, A01643, gr. 35?'</t>
  </si>
  <si>
    <t>660-770 calCE (1300±30 BP, Poz-84461)</t>
  </si>
  <si>
    <t>H1af</t>
  </si>
  <si>
    <t>5500-4800 BCE</t>
  </si>
  <si>
    <t>Dereivka</t>
  </si>
  <si>
    <t>I2a2a</t>
  </si>
  <si>
    <t>Ukraine_Neolithic_outlier</t>
  </si>
  <si>
    <t>BT</t>
  </si>
  <si>
    <t>Ukraine_Neolithic</t>
  </si>
  <si>
    <t>I2407</t>
  </si>
  <si>
    <t>7.1 and 8.4</t>
  </si>
  <si>
    <t>3095-2915 calBCE (4390±30 BP, Beta-430714)</t>
  </si>
  <si>
    <t>H28a</t>
  </si>
  <si>
    <t>BT:M9197:17147159C-&gt;T;</t>
  </si>
  <si>
    <t>I2435</t>
  </si>
  <si>
    <t>6.1b</t>
  </si>
  <si>
    <t>3100-2900 BCE (brother to directly dated I2407: 3095-2915 calBCE (4390±30 BP, Beta-430714))</t>
  </si>
  <si>
    <t>CT:M5585:6864267A-&gt;G; CT:M5712:17104433A-&gt;C;</t>
  </si>
  <si>
    <t>I0700</t>
  </si>
  <si>
    <t>MP5</t>
  </si>
  <si>
    <t>Bone (femur)</t>
  </si>
  <si>
    <t>5800-5400 calBCE</t>
  </si>
  <si>
    <t>Balkans_MP_Neolithic_1d_rel_I1108</t>
  </si>
  <si>
    <t>Malak Preslavets</t>
  </si>
  <si>
    <t>T1a1a</t>
  </si>
  <si>
    <t>T1a1a:CTS4916:15900621G-&gt;A; T1a1:CTS5542:16350661A-&gt;C; T1a1:CTS5690:16433905C-&gt;G; T1a1:L454:14577272C-&gt;T; T1a:M70:21893881A-&gt;C; T1a:PF7481:21667740A-&gt;G; T:CTS493:6794129G-&gt;A; T:CTS573:6854139C-&gt;T; T:CTS4201:15473615C-&gt;T; T:CTS5035:15973979C-&gt;A; T:PF5568:21532604G-&gt;A; T:PF5609:8886086G-&gt;A; T:PF5661:21703373C-&gt;A; T:PF7480:21481191C-&gt;G;</t>
  </si>
  <si>
    <t>Bone (tibia)</t>
  </si>
  <si>
    <t>Ostrovul Corbului</t>
  </si>
  <si>
    <t>Bone (femur, right)</t>
  </si>
  <si>
    <t>Schela Cladovei</t>
  </si>
  <si>
    <t>K1c</t>
  </si>
  <si>
    <t>9700-6000 calBCE</t>
  </si>
  <si>
    <t>Vlasac</t>
  </si>
  <si>
    <t>U5a1c</t>
  </si>
  <si>
    <t>U5a1c1</t>
  </si>
  <si>
    <t>U5a2a</t>
  </si>
  <si>
    <t>I1290</t>
  </si>
  <si>
    <t>GD13A</t>
  </si>
  <si>
    <t>LazaridisNature2016</t>
  </si>
  <si>
    <t>8179-7613 calBCE (8780±50 BP, Poz-81100)</t>
  </si>
  <si>
    <t>Ganj_Dareh_Iran_Neolithic</t>
  </si>
  <si>
    <t>Iran_N</t>
  </si>
  <si>
    <t>Ganj Dareh</t>
  </si>
  <si>
    <t>Iran</t>
  </si>
  <si>
    <t>X2</t>
  </si>
  <si>
    <t>half,half,half,half,half,half</t>
  </si>
  <si>
    <t>I1944</t>
  </si>
  <si>
    <t>GD14B</t>
  </si>
  <si>
    <t>8000-7700 BCE</t>
  </si>
  <si>
    <t>R2</t>
  </si>
  <si>
    <t>I1945</t>
  </si>
  <si>
    <t>GD16</t>
  </si>
  <si>
    <t>J1c10</t>
  </si>
  <si>
    <t>R:M718:17334694G-&gt;T</t>
  </si>
  <si>
    <t>I1949</t>
  </si>
  <si>
    <t>GD37</t>
  </si>
  <si>
    <t>R:CTS2426:14300457G-&gt;A; R:FGC1168:15667208G-&gt;C</t>
  </si>
  <si>
    <t>I4081</t>
  </si>
  <si>
    <t>OSTCOR1a+OSTCOR1b</t>
  </si>
  <si>
    <t>tooth (premolar)</t>
  </si>
  <si>
    <t>7580-7190 calBCE (8369±73*, OxA-31595)</t>
  </si>
  <si>
    <t>Iron_Gates_HG</t>
  </si>
  <si>
    <t>H13</t>
  </si>
  <si>
    <t>R1b1a:A702:10038192G-&gt;A; R1b1a:CTS4244:15510064T-&gt;G; R1b1a:CTS8436:18026855G-&gt;A; R1b1a:FGC41:7900883C-&gt;A; R1b1a:L1345:21558298G-&gt;T; R1b1:CTS2229:14226692T-&gt;A; R1:CTS2565:14366723C-&gt;T; R:CTS8311:17930099C-&gt;A; R:FGC1168:15667208G-&gt;C;</t>
  </si>
  <si>
    <t>half,half</t>
  </si>
  <si>
    <t>I4582</t>
  </si>
  <si>
    <t>OSTCOR_32</t>
  </si>
  <si>
    <t>I4607</t>
  </si>
  <si>
    <t>SCCL_46/1</t>
  </si>
  <si>
    <t>7340-6640 calBCE (8046±122*, OxA-4380)</t>
  </si>
  <si>
    <t>I2:PF3664:8567995G-&gt;A; I:CTS1800:14073053G-&gt;A; I:CTS2193:14214481G-&gt;T; I:CTS5946:16567253A-&gt;G; I:CTS9618:18992894T-&gt;C; I:PF3661:8484606C-&gt;A; I:PF3837:22573702G-&gt;A</t>
  </si>
  <si>
    <t>I4655</t>
  </si>
  <si>
    <t>SCCL_50</t>
  </si>
  <si>
    <t>Bone (tibia, right)</t>
  </si>
  <si>
    <t>7050-6530 calBCE (7878±90*, OxA-4383/8581)</t>
  </si>
  <si>
    <t>R:M764:21263029G-&gt;A</t>
  </si>
  <si>
    <t>I2534</t>
  </si>
  <si>
    <t>TEL1, SRAP 2008, TEL003, S44 UN2461</t>
  </si>
  <si>
    <t>7000-5900 BCE</t>
  </si>
  <si>
    <t>Romania_Neolithic_possibly_Mesolithic</t>
  </si>
  <si>
    <t>Măgura Buduiasca</t>
  </si>
  <si>
    <t>Teleor 3</t>
  </si>
  <si>
    <t>I4657</t>
  </si>
  <si>
    <t>VLSC_1G/3</t>
  </si>
  <si>
    <t>Bone</t>
  </si>
  <si>
    <t>I4660</t>
  </si>
  <si>
    <t>VLSC_51B</t>
  </si>
  <si>
    <t>U8b1b</t>
  </si>
  <si>
    <t>I4870</t>
  </si>
  <si>
    <t>VLSC_45</t>
  </si>
  <si>
    <t>6655-6225 calBCE (7660±85*, AA-57778)</t>
  </si>
  <si>
    <t>I2:PF3664:8567995G-&gt;A; I:CTS4209:15479899T-&gt;A; I:CTS7831:17692855T-&gt;A; I:CTS10058:19233673A-&gt;G; I:CTS11979:23401471C-&gt;T; I:FGC2412:21689728A-&gt;G; I:FGC2417:10051801G-&gt;A; I:FI4:8873160G-&gt;T; I:L503:21359407C-&gt;G; I:M258:15023364T-&gt;C; I:M1460:21862684A-&gt;C; I:Z16985:13804066G-&gt;C</t>
  </si>
  <si>
    <t>I0550</t>
  </si>
  <si>
    <t>KAR22A</t>
  </si>
  <si>
    <t>2570-2471 calBCE (3993±21 BP, MAMS-23344)</t>
  </si>
  <si>
    <t>Karsdorf_LN</t>
  </si>
  <si>
    <t>Karsdorf</t>
  </si>
  <si>
    <t>T1a1</t>
  </si>
  <si>
    <t>I1508</t>
  </si>
  <si>
    <t>HUNG276, KO2</t>
  </si>
  <si>
    <t>5713-5566 calBCE (6726±35 BP, OxA-28101)</t>
  </si>
  <si>
    <t>Koros_EN</t>
  </si>
  <si>
    <t>Berettyóújfalu-Morotva-Liget</t>
  </si>
  <si>
    <t>Kostenki14</t>
  </si>
  <si>
    <t>36730-34310 calBCE (33250±500 BP, OxA-X-2395-15)</t>
  </si>
  <si>
    <t>Kostenki</t>
  </si>
  <si>
    <t>C1b</t>
  </si>
  <si>
    <t>C1b:F1370:8643365G-&gt;C; C1:CTS6773:17100606C-&gt;T; C1:F3393:23023974C-&gt;A; C1:K29:6630453G-&gt;T; C1:K35:14075931G-&gt;C; C:CTS179:2789035G-&gt;A; C:CTS182:2790145C-&gt;G; C:CTS2377:14281450G-&gt;A; C:CTS2550:14359235G-&gt;A; C:CTS2599:14382516C-&gt;T; C:CTS2955:14587658T-&gt;C; C:CTS3151:14685840C-&gt;T; C:CTS3221:14742373C-&gt;T; C:CTS3223:14755880C-&gt;T; C:CTS3910:15257003C-&gt;G; C:CTS4032:15344716A-&gt;C; C:CTS4676:15762839A-&gt;G; C:CTS4686:15769171C-&gt;T; C:CTS4934:15909160C-&gt;T; C:CTS5151:16040014T-&gt;G; C:CTS5383:16242575G-&gt;A; C:CTS5813:16490115G-&gt;Ahet; C:CTS5958:16574499A-&gt;C; C:CTS6203:16726281G-&gt;A; C:CTS6266:16780809G-&gt;Ahet; C:CTS6893:17175773T-&gt;C; C:CTS7301:17412198T-&gt;C; C:CTS7752:17648352C-&gt;A; C:CTS7930:17748163T-&gt;C; C:CTS8769:18186596C-&gt;T; C:CTS9679:19022181A-&gt;C; C:CTS10083:19246276T-&gt;A; C:CTS10165:19301681C-&gt;A; C:CTS10271:19361507G-&gt;A; C:CTS10442:19457443A-&gt;G; C:CTS10534:19525421C-&gt;T; C:CTS10707:22714249G-&gt;A; C:CTS10720:22726491C-&gt;T; C:CTS10782:22775162C-&gt;A; C:CTS11544:23158264C-&gt;G; C:CTS11598:23185632A-&gt;Ghet; C:CTS11820:23294948T-&gt;C; C:CTS12472:28588986G-&gt;T; C:F847:6879365C-&gt;T; C:F909:7090393C-&gt;T; C:F1029:7629098T-&gt;C; C:F1044:7671399A-&gt;G; C:F1241:8482631G-&gt;C; C:F1288:8537273G-&gt;A; C:F1307:8560645A-&gt;Ghet; C:F1367:8640245C-&gt;G; C:F1727:14206892C-&gt;T; C:F1743:14263271G-&gt;A; C:F1804:14603298C-&gt;T; C:F1865:14924643G-&gt;T; C:F1871:14954047C-&gt;T; C:F1905:15060025T-&gt;C; C:F1911:15097043C-&gt;Thet; C:F2067:16035637A-&gt;C; C:F2253:16757900C-&gt;T; C:F2258:16768835C-&gt;T; C:F2305:16871809C-&gt;A; C:F2434:17270957A-&gt;C; C:F2446:17328425C-&gt;T; C:F2449:17341195G-&gt;T; C:F2485:17457010C-&gt;Thet; C:F2501:17495224A-&gt;T; C:F2606:17820514C-&gt;T; C:F2678:18030738C-&gt;T; C:F2774:18572332T-&gt;C; C:F2791:18613753C-&gt;T; C:F2803:18663706C-&gt;G; C:F2858:18832816T-&gt;C; C:F2869:18843140C-&gt;T; C:F2888:18890063C-&gt;Thet; C:F2897:18917306T-&gt;C; C:F2909:18964479C-&gt;T; C:F2969:19182853C-&gt;G; C:F3043:19411754G-&gt;A; C:F3319:22575539A-&gt;G; C:F3388:23020085A-&gt;T; C:F3395:23031841G-&gt;A; C:F3400:23067770A-&gt;G; C:F3462:23553006C-&gt;Thet; C:F3537:23769373A-&gt;G; C:F3703:16409159C-&gt;A; C:F3712:17957903T-&gt;C; C:F3719:22937380C-&gt;A; C:F3877:8746792G-&gt;A; C:IMS-JST029149:2803297C-&gt;T; C:M130:2734854C-&gt;T; C:M216:15437564C-&gt;T; C:P255:8685038G-&gt;A; C:P260:17286006A-&gt;C; C:V199:2772928C-&gt;A; C:V1234:7584247G-&gt;C; C:V1580:8041217G-&gt;C; C:Y1767:21186558A-&gt;G; C:Y1788:7303369C-&gt;T; C:Y2798:13865051G-&gt;T; C:Y2799:21875538T-&gt;Chet; C:Y4481:7947749C-&gt;T; C:Y4496:8127435A-&gt;G; C:Y6691:15896404A-&gt;G; C:Y6693:8143636G-&gt;A; C:Z3958:7869808C-&gt;T; C:Z3974:8585701A-&gt;G; C:Z3977:8673832C-&gt;T; C:Z3981:8822474C-&gt;A; C:Z3983:8856026G-&gt;A; C:Z3986:9076205C-&gt;T; C:Z4004:13228027G-&gt;T; C:Z4014:13656195T-&gt;A; C:Z4059:21291275G-&gt;A; C:Z4073:21566042C-&gt;T; C:Z4081:21792125G-&gt;A; C:Z4082:21797986T-&gt;A; C:Z4083:21809035G-&gt;A; C:Z4090:21950315G-&gt;Thet; C:Z4091:21974190T-&gt;C; C:Z4093:21994261G-&gt;A; C:Z4096:22113838C-&gt;A; C:Z4099:22168468A-&gt;G; C:Z4139:23388830T-&gt;A; C:Z7144:7310355C-&gt;T; C:Z7177:8668533C-&gt;T; C:Z18049.2:21532389G-&gt;T</t>
  </si>
  <si>
    <t>I4432</t>
  </si>
  <si>
    <t>ZVEJ10</t>
  </si>
  <si>
    <t>6000-5100 BCE</t>
  </si>
  <si>
    <t>Latvia_HG</t>
  </si>
  <si>
    <t>Zvejnieki</t>
  </si>
  <si>
    <t>Latvia</t>
  </si>
  <si>
    <t>U5a2c</t>
  </si>
  <si>
    <t>R1b1a1a(xR1b1a1a2)</t>
  </si>
  <si>
    <t>R1b1a1a:PF6475:17986687C-&gt;A; R1b1a1a:CTS3876:15239181G-&gt;C; R1b1a1a:CTS5082:16005138A-&gt;C; R1b1a1a:CTS7904:17732408T-&gt;C; R1b1a1a:CTS9018:18617596C-&gt;T; R1b1a1a:CTS11985:23403749G-&gt;A; R1b1a1a:FGC57:7759944G-&gt;A; R1b1a1a:L502:19020340G-&gt;C; R1b1a1a:PF6463:16183412C-&gt;A; R1b1a1a:PF6524:23452965T-&gt;C; R1b1a1:L388:17400785G-&gt;A; R1b1a:A702:10038192G-&gt;A; R1b1a:CTS4244:15510064T-&gt;G; R1b1a:FGC41:7900883C-&gt;A; R1b1a:L754:22889018G-&gt;A; R1b1a:L761:16773870A-&gt;G; R1b1a:PF6249:8214827C-&gt;T; R1b1a:PF6271:23984056G-&gt;A; R1b1:CTS2134:14193384G-&gt;A; R1b1:CTS2229:14226692T-&gt;A; R1b1:L1349:22722580T-&gt;C; R1b1:M415:9170545C-&gt;A; R1b:M343:2887824C-&gt;A; R1:CTS997:7132713G-&gt;A; R1:CTS2565:14366723C-&gt;T; R1:CTS3321:14829196C-&gt;T; R1:CTS4075:15377120A-&gt;G; R1:CTS5611:16394489T-&gt;G; R1:L875:16742224A-&gt;G; R1:P236:17782178C-&gt;G; R1:P238:7771131G-&gt;A; R1:P294:7570822G-&gt;C; R:CTS207:2810583A-&gt;G; R:CTS2913:14561760A-&gt;G; R:CTS3622:15078469C-&gt;G; R:CTS5815:16491135C-&gt;T; R:CTS6417:16882568T-&gt;C; R:CTS7876:17722802G-&gt;A; R:CTS8311:17930099C-&gt;A; R:CTS11075:22934109A-&gt;G; R:F33:6701239G-&gt;A; R:F63:7177189G-&gt;A; R:F82:7548900G-&gt;A; R:F154:8558505T-&gt;C; R:F370:16856357T-&gt;Chet; R:F459:18017528G-&gt;T; R:F652:23631629C-&gt;A; R:F765:24360964G-&gt;A; R:FGC1168:15667208G-&gt;C; R:L747:16615413G-&gt;T; R:L1225:22733758C-&gt;G; R:L1347:22818334C-&gt;T; R:M734:18066156C-&gt;T; R:P224:17285993C-&gt;T; R:P227:21409706G-&gt;C</t>
  </si>
  <si>
    <t>I4434</t>
  </si>
  <si>
    <t>ZVEJ12</t>
  </si>
  <si>
    <t>U5a2d</t>
  </si>
  <si>
    <t>R1b1a1a:PF6475:17986687C-&gt;A; R1b1a1a:CTS3876:15239181G-&gt;C; R1b1a1a:CTS9018:18617596C-&gt;T; R1b1a1a:FGC57:7759944G-&gt;A; R1b1a1a:L502:19020340G-&gt;C; R1b1a1a:PF6463:16183412C-&gt;A; R1b1a:A702:10038192G-&gt;A; R1b1a:CTS4244:15510064T-&gt;G; R1b1a:CTS8436:18026855G-&gt;A; R1b1a:FGC35:18407611C-&gt;T; R1b1a:L754:22889018G-&gt;A; R1b1a:L1068:21528257T-&gt;C; R1b1a:PF6263:21159055C-&gt;A; R1b1a:PF6271:23984056G-&gt;A; R1b1:CTS2134:14193384G-&gt;A; R1b1:L1349:22722580T-&gt;C; R1b:M343:2887824C-&gt;A; R1:CTS997:7132713G-&gt;A; R1:CTS2565:14366723C-&gt;T; R1:CTS3123:14674176A-&gt;C; R1:CTS3321:14829196C-&gt;T; R1:CTS5611:16394489T-&gt;G; R1:F93:7671535C-&gt;T; R1:L875:16742224A-&gt;G; R1:P231:9989615A-&gt;G; R1:P233:21166358T-&gt;G; R1:P286:17716251C-&gt;T; R:CTS2913:14561760A-&gt;G; R:CTS6417:16882568T-&gt;C; R:CTS7876:17722802G-&gt;A; R:CTS7880:17723850C-&gt;T; R:CTS8311:17930099C-&gt;A; R:F63:7177189G-&gt;A; R:F82:7548900G-&gt;A; R:F154:8558505T-&gt;C; R:F295:15594523A-&gt;G; R:F370:16856357T-&gt;C; R:F459:18017528G-&gt;T; R:F652:23631629C-&gt;A; R:F765:24360964G-&gt;A; R:FGC1168:15667208G-&gt;C; R:L1225:22733758C-&gt;G; R:L1347:22818334C-&gt;T; R:M613:7133986G-&gt;C; R:M651:9889199G-&gt;A; R:M734:18066156C-&gt;T; R:M764:21263029G-&gt;A; R:P224:17285993C-&gt;T; R:P227:21409706G-&gt;C; R:P280:21843090C-&gt;G</t>
  </si>
  <si>
    <t>I4437</t>
  </si>
  <si>
    <t>ZVEJ15</t>
  </si>
  <si>
    <t>U5a1d2</t>
  </si>
  <si>
    <t>I4438</t>
  </si>
  <si>
    <t>ZVEJ16</t>
  </si>
  <si>
    <t>U4b1a2</t>
  </si>
  <si>
    <t>I2a1</t>
  </si>
  <si>
    <t>I2a1:P37.2:14491684T-&gt;C; I2:L68:18700150C-&gt;T; I:CTS48:2688442T-&gt;A; I:CTS88:2723755G-&gt;A; I:CTS1800:14073053G-&gt;A; I:CTS2387:14286853T-&gt;C; I:CTS2514:14337364T-&gt;C; I:CTS3384:14884659A-&gt;C; I:CTS3517:14986989T-&gt;G; I:CTS4088:15389836T-&gt;C; I:CTS4209:15479899T-&gt;A; I:CTS4273:15536870C-&gt;T; I:CTS5650:16415916A-&gt;G; I:CTS5946:16567253A-&gt;G; I:CTS6265:16780748C-&gt;G; I:CTS7329:17424807C-&gt;T; I:CTS7469:17497181C-&gt;A; I:CTS7502:17511797A-&gt;G; I:CTS7540:17525137A-&gt;G; I:CTS7831:17692855T-&gt;A; I:CTS8345:17949402C-&gt;G; I:CTS8420:18018313C-&gt;A; I:CTS8742:18172947A-&gt;G; I:CTS8876:18257568G-&gt;A; I:CTS8963:18582617C-&gt;T; I:CTS9269:18789763C-&gt;T; I:CTS9860:19104986G-&gt;A; I:CTS10941:22845794A-&gt;G; I:CTS11540:23156725C-&gt;T; I:CTS11979:23401471C-&gt;T; I:FGC2412:21689728A-&gt;G; I:FGC2413:8262092C-&gt;T; I:FGC2415:13835003T-&gt;C; I:FGC2416:7642823G-&gt;T; I:FGC2417:10051801G-&gt;A; I:FI2:8382265C-&gt;G; I:FI3:8485677C-&gt;A; I:FI4:8873160G-&gt;T; I:L503:21359407C-&gt;G; I:L578:8267857G-&gt;A; I:L751:18394743A-&gt;G; I:L758:8536868C-&gt;G; I:M258:15023364T-&gt;C; I:PF3627.2:6662712C-&gt;T; I:PF3640:7681156T-&gt;A; I:PF3641:7688470T-&gt;C; I:PF3661:8484606C-&gt;A; I:PF3665:8643763A-&gt;G; I:PF3803:21452125A-&gt;G; I:PF3814:21839183A-&gt;G; I:PF3815:21841289G-&gt;T; I:PF3817:21939618G-&gt;A; I:PF3837:22573702G-&gt;A</t>
  </si>
  <si>
    <t>I4439</t>
  </si>
  <si>
    <t>ZVEJ20</t>
  </si>
  <si>
    <t>R1b1a1a:PF6475:17986687C-&gt;A; R1b1a1a:CTS3876:15239181G-&gt;C; R1b1a1a:CTS5082:16005138A-&gt;C; R1b1a1a:CTS5577:16376495A-&gt;C; R1b1a1a:CTS7904:17732408T-&gt;C; R1b1a1a:CTS9018:18617596C-&gt;T; R1b1a1a:FGC57:7759944G-&gt;A; R1b1a1a:PF6459:15286480G-&gt;C; R1b1a1a:PF6463:16183412C-&gt;A; R1b1a:A702:10038192G-&gt;A; R1b1a:CTS4244:15510064T-&gt;G; R1b1a:CTS8436:18026855G-&gt;A; R1b1a:FGC35:18407611C-&gt;T; R1b1a:FGC41:7900883C-&gt;A; R1b1a:L754:22889018G-&gt;A; R1b1a:L761:16773870A-&gt;G; R1b1a:L1345:21558298G-&gt;T; R1b1a:PF6263:21159055C-&gt;A; R1b1a:PF6271:23984056G-&gt;A; R1b1:CTS910:7081561C-&gt;T; R1b1:CTS2134:14193384G-&gt;A; R1b1:CTS2229:14226692T-&gt;A; R1b1:L780:21183643A-&gt;G; R1b1:M415:9170545C-&gt;A; R1b:M343:2887824C-&gt;A; R1:CTS997:7132713G-&gt;A; R1:CTS2565:14366723C-&gt;T; R1:CTS3123:14674176A-&gt;C; R1:CTS3321:14829196C-&gt;T; R1:CTS5611:16394489T-&gt;G; R1:L875:16742224A-&gt;G; R1:M306:22750583C-&gt;A; R1:P225:15590342G-&gt;T; R1:P231:9989615A-&gt;G; R1:P233:21166358T-&gt;G; R1:P242:7647357G-&gt;A; R1:P294:7570822G-&gt;C; R:CTS207:2810583A-&gt;G; R:CTS3622:15078469C-&gt;G; R:CTS6417:16882568T-&gt;C; R:CTS7876:17722802G-&gt;A; R:CTS8311:17930099C-&gt;A; R:F63:7177189G-&gt;A; R:F82:7548900G-&gt;A; R:F295:15594523A-&gt;G; R:F356:16629782T-&gt;C; R:F459:18017528G-&gt;T; R:F652:23631629C-&gt;A; R:F765:24360964G-&gt;A; R:FGC1168:15667208G-&gt;C; R:L1347:22818334C-&gt;T; R:M651:9889199G-&gt;A; R:M718:17334694G-&gt;T; R:M734:18066156C-&gt;T; R:P227:21409706G-&gt;C; R:P285:19267344C-&gt;A</t>
  </si>
  <si>
    <t>I4440</t>
  </si>
  <si>
    <t>ZVEJ21</t>
  </si>
  <si>
    <t>U4a1</t>
  </si>
  <si>
    <t>I2a1:P37.2:14491684T-&gt;C; I:CTS88:2723755G-&gt;A; I:CTS1800:14073053G-&gt;A; I:CTS2387:14286853T-&gt;Chet; I:CTS2536:14352669G-&gt;A; I:CTS4088:15389836T-&gt;C; I:CTS4209:15479899T-&gt;A; I:CTS4273:15536870C-&gt;T; I:CTS4848:15862842C-&gt;T; I:CTS5650:16415916A-&gt;G; I:CTS5946:16567253A-&gt;G; I:CTS6265:16780748C-&gt;G; I:CTS7469:17497181C-&gt;A; I:CTS7502:17511797A-&gt;G; I:CTS7831:17692855T-&gt;A; I:CTS8420:18018313C-&gt;A; I:CTS8963:18582617C-&gt;T; I:CTS9269:18789763C-&gt;T; I:CTS9618:18992894T-&gt;C; I:CTS9860:19104986G-&gt;A; I:CTS10941:22845794A-&gt;G; I:CTS11540:23156725C-&gt;T; I:FGC2412:21689728A-&gt;G; I:FGC2413:8262092C-&gt;T; I:FGC2415:13835003T-&gt;C; I:FGC2416:7642823G-&gt;T; I:FI2:8382265C-&gt;G; I:FI3:8485677C-&gt;A; I:FI4:8873160G-&gt;T; I:L578:8267857G-&gt;A; I:L758:8536868C-&gt;G; I:L772:15615533C-&gt;A; I:L1197:14974451C-&gt;T; I:PF3627.2:6662712C-&gt;T; I:PF3640:7681156T-&gt;A; I:PF3641:7688470T-&gt;C; I:PF3660:8466652G-&gt;A; I:PF3661:8484606C-&gt;A; I:PF3665:8643763A-&gt;G; I:PF3742:16354708G-&gt;A; I:PF3794:21067903C-&gt;T; I:PF3803:21452125A-&gt;G</t>
  </si>
  <si>
    <t>I4441</t>
  </si>
  <si>
    <t>ZVEJ22</t>
  </si>
  <si>
    <t>I2a2a1b:CTS10057:19232160C-&gt;T; I2a2a1b:CTS10100:19255890G-&gt;A; I2a2a:L34:7716262A-&gt;C; I2a2a:L36:17570599C-&gt;T; I2a2a:P220:24475669G-&gt;T; I2a2:L35:22725379C-&gt;A; I2a2:L37:17516123T-&gt;C; I2a2:L181:19077754G-&gt;T; I2a2:L368:6931594C-&gt;T; I2a2:P216:13992338C-&gt;G; I2a2:P217:7628484C-&gt;T; I2a2:P218:17493630T-&gt;G; I2:PF3664:8567995G-&gt;A; I:CTS646:6926038T-&gt;A; I:CTS674:6943522C-&gt;T; I:CTS1800:14073053G-&gt;A; I:CTS2387:14286853T-&gt;C; I:CTS2514:14337364T-&gt;C; I:CTS2536:14352669G-&gt;A; I:CTS4088:15389836T-&gt;C; I:CTS4209:15479899T-&gt;A; I:CTS4273:15536870C-&gt;T; I:CTS4848:15862842C-&gt;T; I:CTS6265:16780748C-&gt;G; I:CTS7469:17497181C-&gt;A; I:CTS7831:17692855T-&gt;A; I:CTS8420:18018313C-&gt;A; I:CTS8876:18257568G-&gt;A; I:CTS8963:18582617C-&gt;T; I:CTS9618:18992894T-&gt;C; I:CTS9860:19104986G-&gt;A; I:CTS10058:19233673A-&gt;G; I:CTS10941:22845794A-&gt;G; I:CTS11540:23156725C-&gt;T; I:CTS11979:23401471C-&gt;T; I:FGC2412:21689728A-&gt;G; I:FGC2413:8262092C-&gt;T; I:FGC2415:13835003T-&gt;C; I:FGC2416:7642823G-&gt;T; I:FGC2417:10051801G-&gt;A; I:FI2:8382265C-&gt;G; I:FI3:8485677C-&gt;A; I:FI4:8873160G-&gt;T; I:L41:19048602G-&gt;A; I:L503:21359407C-&gt;G; I:L578:8267857G-&gt;A; I:L758:8536868C-&gt;G; I:L772:15615533C-&gt;A; I:L1197:14974451C-&gt;T; I:P212:3545070T-&gt;A; I:PF3627.2:6662712C-&gt;T; I:PF3640:7681156T-&gt;A; I:PF3641:7688470T-&gt;C; I:PF3660:8466652G-&gt;A; I:PF3661:8484606C-&gt;A; I:PF3665:8643763A-&gt;Ghet; I:PF3742:16354708G-&gt;A; I:PF3794:21067903C-&gt;T; I:PF3815:21841289G-&gt;T; I:PF3817:21939618G-&gt;A; I:PF3836:22525421T-&gt;G</t>
  </si>
  <si>
    <t>I4550</t>
  </si>
  <si>
    <t>ZVEJ3</t>
  </si>
  <si>
    <t>Q1a2</t>
  </si>
  <si>
    <t>Q1a2:CTS2656:14407664C-&gt;T; Q1a2:F2122:16305155T-&gt;Chet; Q1a2:L56:8148869G-&gt;A; Q1a2:M346:2887156C-&gt;G; Q1a:CTS1845:14092227G-&gt;C; Q1a:CTS2006:14151622C-&gt;T; Q1a:CTS4793:15825218C-&gt;G; Q1a:CTS5301:16195023G-&gt;A; Q1a:CTS5804:16487674G-&gt;A; Q1a:CTS7611:17560616A-&gt;T; Q1a:F903:7014317G-&gt;C; Q1a:F1304:8554432G-&gt;T; Q1a:F1426:8840134C-&gt;T; Q1a:F2840:18775212T-&gt;A; Q1a:FGC8413:13195038A-&gt;Thet; Q1a:FGC8415:13470735G-&gt;Thet; Q1a:M1155:21254696G-&gt;A; Q1a:M1168:22155597G-&gt;A; Q1:L232:17516095G-&gt;A; Q:F826:6778043G-&gt;A; Q:F1237.1:8479245A-&gt;G; Q:F1829:14746296T-&gt;C; Q:F3067:19431928C-&gt;A; Q:FGC1751:13683938A-&gt;G; Q:FGC1754:9777430G-&gt;A; Q:FGC1755:13227885C-&gt;T; Q:M1166:22001258G-&gt;A</t>
  </si>
  <si>
    <t>I4551</t>
  </si>
  <si>
    <t>ZVEJ4</t>
  </si>
  <si>
    <t>U5a2c3</t>
  </si>
  <si>
    <t>I2a2a1</t>
  </si>
  <si>
    <t>I2a2a1:CTS9183:18732197A-&gt;G; I2a2:L35:22725379C-&gt;A; I2a2:L37:17516123T-&gt;C; I2a2:L181:19077754G-&gt;T; I2a2:L368:6931594C-&gt;T; I2a2:P218:17493630T-&gt;G; I2:L68:18700150C-&gt;T; I2:PF3664:8567995G-&gt;A; I:CTS88:2723755G-&gt;A; I:CTS646:6926038T-&gt;A; I:CTS1800:14073053G-&gt;A; I:CTS2193:14214481G-&gt;T; I:CTS2514:14337364T-&gt;C; I:CTS2536:14352669G-&gt;A; I:CTS3384:14884659A-&gt;C; I:CTS4088:15389836T-&gt;C; I:CTS4209:15479899T-&gt;A; I:CTS4273:15536870C-&gt;T; I:CTS4848:15862842C-&gt;T; I:CTS5946:16567253A-&gt;G; I:CTS6265:16780748C-&gt;G; I:CTS7469:17497181C-&gt;A; I:CTS7502:17511797A-&gt;G; I:CTS7831:17692855T-&gt;A; I:CTS8420:18018313C-&gt;A; I:CTS8876:18257568G-&gt;A; I:CTS9618:18992894T-&gt;C; I:CTS9860:19104986G-&gt;A; I:CTS10941:22845794A-&gt;G; I:FGC2412:21689728A-&gt;G; I:FGC2413:8262092C-&gt;T; I:FGC2415:13835003T-&gt;C; I:FGC2416:7642823G-&gt;T; I:FI2:8382265C-&gt;G; I:FI3:8485677C-&gt;A; I:L578:8267857G-&gt;A; I:L755:8465165C-&gt;T; I:L758:8536868C-&gt;G; I:L847:23154034C-&gt;T; I:L1197:14974451C-&gt;T; I:PF3627.2:6662712C-&gt;T; I:PF3640:7681156T-&gt;A; I:PF3641:7688470T-&gt;C; I:PF3660:8466652G-&gt;A; I:PF3661:8484606C-&gt;A; I:PF3665:8643763A-&gt;G; I:PF3794:21067903C-&gt;T; I:PF3800:21402723A-&gt;G; I:PF3814:21839183A-&gt;G; I:PF3817:21939618G-&gt;A</t>
  </si>
  <si>
    <t>I4552</t>
  </si>
  <si>
    <t>ZVEJ5</t>
  </si>
  <si>
    <t>I4553</t>
  </si>
  <si>
    <t>ZVEJ7</t>
  </si>
  <si>
    <t>I2a2a1:CTS9183:18732197A-&gt;G; I2a2:L37:17516123T-&gt;C; I2a2:L181:19077754G-&gt;T; I2a2:P217:7628484C-&gt;T; I2:PF3664:8567995G-&gt;A; I:CTS1800:14073053G-&gt;A; I:CTS3384:14884659A-&gt;C; I:CTS4088:15389836T-&gt;C; I:CTS4209:15479899T-&gt;A; I:CTS7469:17497181C-&gt;A; I:CTS7502:17511797A-&gt;G; I:CTS7831:17692855T-&gt;A; I:CTS8420:18018313C-&gt;A; I:CTS8876:18257568G-&gt;A; I:CTS8963:18582617C-&gt;T; I:CTS9860:19104986G-&gt;A; I:CTS10058:19233673A-&gt;G; I:FGC2412:21689728A-&gt;G; I:FGC2413:8262092C-&gt;T; I:FGC2415:13835003T-&gt;C; I:FI2:8382265C-&gt;G; I:L578:8267857G-&gt;A; I:L758:8536868C-&gt;G; I:PF3627.2:6662712C-&gt;T; I:PF3814:21839183A-&gt;G</t>
  </si>
  <si>
    <t>I4626</t>
  </si>
  <si>
    <t>ZVEJ25</t>
  </si>
  <si>
    <t>ThisStudy (New data; Individual first published in JonesNatureCommunications2017)</t>
  </si>
  <si>
    <t>5841-5636 calBCE (6840±55 BP, Hela-1212)</t>
  </si>
  <si>
    <t>Latvia_EN</t>
  </si>
  <si>
    <t>R1b1a1a:CTS3876:15239181G-&gt;C; R1b1a1a:CTS9018:18617596C-&gt;T; R1b1a1a:FGC57:7759944G-&gt;A; R1b1a1a:PF6451:14116584T-&gt;A; R1b1a1a:PF6463:16183412C-&gt;A; R1b1a:A702:10038192G-&gt;A; R1b1a:CTS8436:18026855G-&gt;A; R1b1a:FGC35:18407611C-&gt;T; R1b1:CTS2134:14193384G-&gt;A; R1b:M343:2887824C-&gt;A; R1:CTS3321:14829196C-&gt;T; R1:CTS5611:16394489T-&gt;G; R1:L875:16742224A-&gt;G; R1:P245:8633545T-&gt;C; R:CTS7876:17722802G-&gt;A; R:CTS8311:17930099C-&gt;A; R:CTS10663:22687547A-&gt;T; R:F82:7548900G-&gt;A; R:F459:18017528G-&gt;T; R:FGC1168:15667208G-&gt;C; R:L1347:22818334C-&gt;T; R:M734:18066156C-&gt;T; R:P224:17285993C-&gt;T; R:P280:21843090C-&gt;G</t>
  </si>
  <si>
    <t>I4628</t>
  </si>
  <si>
    <t>ZVEJ27</t>
  </si>
  <si>
    <t>5302-4852 calBCE (6145±80 BP,Ua-19883)</t>
  </si>
  <si>
    <t>R1b1a1a:PF6475:17986687C-&gt;A; R1b1a1a:CTS3876:15239181G-&gt;C; R1b1a1a:CTS5082:16005138A-&gt;C; R1b1a1a:CTS9018:18617596C-&gt;T; R1b1a1a:FGC57:7759944G-&gt;A; R1b1a1a:L502:19020340G-&gt;C; R1b1a1a:PF6459:15286480G-&gt;C; R1b1a1a:PF6463:16183412C-&gt;A; R1b1a:A702:10038192G-&gt;A; R1b1a:CTS3063:14637352T-&gt;C; R1b1a:CTS8436:18026855G-&gt;A; R1b1a:FGC35:18407611C-&gt;T; R1b1a:FGC36:13822833G-&gt;T; R1b1a:FGC41:7900883C-&gt;A; R1b1a:L754:22889018G-&gt;A; R1b1a:L761:16773870A-&gt;G; R1b1a:L1345:21558298G-&gt;T; R1b1a:PF6249:8214827C-&gt;T; R1b1a:PF6271:23984056G-&gt;A; R1b1:CTS2134:14193384G-&gt;A; R1b1:CTS2229:14226692T-&gt;A; R1b1:M415:9170545C-&gt;A; R1b:M343:2887824C-&gt;A; R1:CTS997:7132713G-&gt;A; R1:CTS2565:14366723C-&gt;T; R1:CTS3321:14829196C-&gt;T; R1:CTS5611:16394489T-&gt;G; R1:L875:16742224A-&gt;G; R1:P236:17782178C-&gt;G; R1:P238:7771131G-&gt;A; R1:P245:8633545T-&gt;C; R1:P286:17716251C-&gt;T; R1:P294:7570822G-&gt;C; R:CTS7876:17722802G-&gt;A; R:CTS7880:17723850C-&gt;T; R:CTS8311:17930099C-&gt;A; R:CTS10663:22687547A-&gt;T; R:CTS11075:22934109A-&gt;G; R:F63:7177189G-&gt;A; R:F82:7548900G-&gt;A; R:F295:15594523A-&gt;G; R:F459:18017528G-&gt;T; R:F652:23631629C-&gt;A; R:F765:24360964G-&gt;A; R:FGC1168:15667208G-&gt;C; R:L1225:22733758C-&gt;G; R:L1347:22818334C-&gt;T; R:M613:7133986G-&gt;C; R:M651:9889199G-&gt;A; R:M734:18066156C-&gt;T; R:P224:17285993C-&gt;T; R:P227:21409706G-&gt;C; R:P280:21843090C-&gt;G</t>
  </si>
  <si>
    <t>I4629</t>
  </si>
  <si>
    <t>ZVEJ28</t>
  </si>
  <si>
    <t>3089-2676 calBCE (4280±60 BP, Ua-19811)</t>
  </si>
  <si>
    <t>Latvia_LN_CW</t>
  </si>
  <si>
    <t>Latvia_LN</t>
  </si>
  <si>
    <t>U5a1b</t>
  </si>
  <si>
    <t>I4435</t>
  </si>
  <si>
    <t>ZVEJ13</t>
  </si>
  <si>
    <t>4522-4263 BCE (5545±65 BP, Ua-19815, context date) </t>
  </si>
  <si>
    <t>Latvia_MN</t>
  </si>
  <si>
    <t>I4436</t>
  </si>
  <si>
    <t>ZVEJ14</t>
  </si>
  <si>
    <t>R1b1a1a:PF6475:17986687C-&gt;A; R1b1a1a:CTS3876:15239181G-&gt;C; R1b1a1a:CTS5577:16376495A-&gt;C; R1b1a1a:CTS9018:18617596C-&gt;T; R1b1a1a:FGC57:7759944G-&gt;A; R1b1a1a:L502:19020340G-&gt;C; R1b1a1a:PF6451:14116584T-&gt;A; R1b1a1a:PF6463:16183412C-&gt;A; R1b1a:A702:10038192G-&gt;A; R1b1a:CTS3063:14637352T-&gt;C; R1b1a:CTS4244:15510064T-&gt;G; R1b1a:CTS8436:18026855G-&gt;A; R1b1a:FGC41:7900883C-&gt;A; R1b1a:L754:22889018G-&gt;A; R1b1a:L761:16773870A-&gt;G; R1b1a:L1345:21558298G-&gt;T; R1b1a:PF6263:21159055C-&gt;A; R1b1a:PF6271:23984056G-&gt;A; R1b1:CTS2134:14193384G-&gt;A; R1b1:CTS2229:14226692T-&gt;A; R1b:M343:2887824C-&gt;A; R1:CTS997:7132713G-&gt;A; R1:CTS2565:14366723C-&gt;T; R1:CTS3321:14829196C-&gt;T; R1:CTS5611:16394489T-&gt;G; R1:F102:7854412A-&gt;G; R1:L875:16742224A-&gt;G; R1:M306:22750583C-&gt;A; R1:P231:9989615A-&gt;G; R1:P294:7570822G-&gt;C; R:CTS207:2810583A-&gt;G; R:CTS2913:14561760A-&gt;G; R:CTS7876:17722802G-&gt;A; R:CTS8311:17930099C-&gt;A; R:F63:7177189G-&gt;A; R:F459:18017528G-&gt;T; R:F652:23631629C-&gt;A; R:F765:24360964G-&gt;A; R:FGC1168:15667208G-&gt;C; R:L1225:22733758C-&gt;G; R:L1347:22818334C-&gt;T; R:M613:7133986G-&gt;C; R:M651:9889199G-&gt;A; R:M718:17334694G-&gt;T; R:M734:18066156C-&gt;T; R:M799:23134896C-&gt;T; R:P280:21843090C-&gt;G</t>
  </si>
  <si>
    <t>I4554</t>
  </si>
  <si>
    <t>ZVEJ24</t>
  </si>
  <si>
    <t>3777-3386 calBCE (4850±60 BP) </t>
  </si>
  <si>
    <t>I4627</t>
  </si>
  <si>
    <t>ZVEJ26</t>
  </si>
  <si>
    <t>4251-3976 calBCE (5280±55 BP, Ua-3639)</t>
  </si>
  <si>
    <t>R1b1a1a:PF6475:17986687C-&gt;A; R1b1a1a:CTS3876:15239181G-&gt;C; R1b1a1a:CTS5577:16376495A-&gt;C; R1b1a1a:CTS9018:18617596C-&gt;T; R1b1a1a:FGC57:7759944G-&gt;A; R1b1a1a:L502:19020340G-&gt;C; R1b1a1a:PF6463:16183412C-&gt;A; R1b1a1a:PF6524:23452965T-&gt;C; R1b1a:A702:10038192G-&gt;A; R1b1a:FGC35:18407611C-&gt;T; R1b1a:FGC36:13822833G-&gt;T; R1b1a:L754:22889018G-&gt;A; R1b1a:L1345:21558298G-&gt;T; R1b1a:PF6249:8214827C-&gt;T; R1b1a:PF6263:21159055C-&gt;A; R1b1:CTS2134:14193384G-&gt;A; R1b1:CTS2229:14226692T-&gt;A; R1b1:L506:21995972T-&gt;A; R1b1:L822:7960019G-&gt;A; R1b1:L1349:22722580T-&gt;C; R1b:M343:2887824C-&gt;A; R1:CTS2565:14366723C-&gt;T; R1:CTS3123:14674176A-&gt;C; R1:CTS3321:14829196C-&gt;T; R1:CTS5611:16394489T-&gt;G; R1:L875:16742224A-&gt;G; R1:P238:7771131G-&gt;A; R1:P286:17716251C-&gt;T; R1:P294:7570822G-&gt;C; R:CTS207:2810583A-&gt;G; R:CTS2913:14561760A-&gt;G; R:CTS3622:15078469C-&gt;G; R:CTS7876:17722802G-&gt;A; R:CTS8311:17930099C-&gt;A; R:F33:6701239G-&gt;A; R:F63:7177189G-&gt;A; R:F82:7548900G-&gt;A; R:F154:8558505T-&gt;C; R:F370:16856357T-&gt;C; R:F459:18017528G-&gt;T; R:F652:23631629C-&gt;A; R:FGC1168:15667208G-&gt;C; R:L1225:22733758C-&gt;G; R:L1347:22818334C-&gt;T; R:M613:7133986G-&gt;C; R:M734:18066156C-&gt;T; R:P224:17285993C-&gt;T; R:P227:21409706G-&gt;C</t>
  </si>
  <si>
    <t>I1496</t>
  </si>
  <si>
    <t>HUNG352, NE6</t>
  </si>
  <si>
    <t>5211-4992 calBCE (6135±33 BP, MAMS-14821)</t>
  </si>
  <si>
    <t>LBK_Hungary_MN</t>
  </si>
  <si>
    <t>LBK_EN</t>
  </si>
  <si>
    <t>K1a3a3</t>
  </si>
  <si>
    <t>C1a2:V20:6845955G-&gt;A; C1a2:V1876:8395859A-&gt;C; C1a2:V2185:8531334T-&gt;A; C1a2:V2618:14820317A-&gt;G; C1a2:V2722:14971974T-&gt;C; C1a2:V3163:15831202C-&gt;T; C1a2:Y10458:14400573C-&gt;A; C1a2:Y10480:21990320A-&gt;G; C1a2:Y11346:7952824C-&gt;T; C1a2:Y11359:8877530C-&gt;T; C1a2:Y11370:13831985T-&gt;A; C1a2:Y11375:14150505A-&gt;G; C1a2:Y11390:15679297A-&gt;C; C1a2:Y11405:16567209G-&gt;C; C1a2:Y11417:16912050A-&gt;G; C1a2:Y11431:17666147C-&gt;T; C1a2:Y11434:17689221T-&gt;A; C1a2:Y11456:19077475G-&gt;A; C1a2:Y11469:21366348T-&gt;C; C1a2:Y11492:22672353T-&gt;C; C1a2:Y11588:8453411C-&gt;T; C1a2:Y12186:18110362T-&gt;C; C1a2:Z28789:7811623T-&gt;G; C1a2:Z28835:13200044G-&gt;T; C1a2:Z28838:13670713A-&gt;T; C1a:CTS11043:22914979G-&gt;T; C1:CTS6773:17100606C-&gt;T; C1:F3393:23023974C-&gt;A; C:CTS2377:14281450G-&gt;A; C:CTS2955:14587658T-&gt;C; C:CTS3151:14685840C-&gt;T; C:CTS3223:14755880C-&gt;T; C:CTS4934:15909160C-&gt;T; C:CTS5813:16490115G-&gt;A; C:CTS6266:16780809G-&gt;A; C:CTS6492:16932181C-&gt;T; C:CTS7301:17412198T-&gt;C; C:CTS7930:17748163T-&gt;C; C:CTS9611:18990246G-&gt;T; C:CTS10271:19361507G-&gt;A; C:CTS10442:19457443A-&gt;G; C:CTS10720:22726491C-&gt;T; C:CTS11544:23158264C-&gt;G; C:CTS11598:23185632A-&gt;G; C:CTS11820:23294948T-&gt;C; C:F847:6879365C-&gt;T; C:F1029:7629098T-&gt;C; C:F1044:7671399A-&gt;G; C:F1217:8454895T-&gt;C; C:F1288:8537273G-&gt;A; C:F1367:8640245C-&gt;G; C:F1727:14206892C-&gt;T; C:F1804:14603298C-&gt;T; C:F1871:14954047C-&gt;T; C:F1911:15097043C-&gt;T; C:F2253:16757900C-&gt;T; C:F2434:17270957A-&gt;C; C:F2449:17341195G-&gt;T; C:F2485:17457010C-&gt;T; C:F2501:17495224A-&gt;T; C:F2606:17820514C-&gt;T; C:F2678:18030738C-&gt;T; C:F2858:18832816T-&gt;C; C:F2869:18843140C-&gt;T; C:F2888:18890063C-&gt;T; C:F2969:19182853C-&gt;G; C:F3043:19411754G-&gt;A; C:F3319:22575539A-&gt;G; C:F3395:23031841G-&gt;A; C:F3462:23553006C-&gt;T; C:F3537:23769373A-&gt;G; C:F3703:16409159C-&gt;A; C:F3712:17957903T-&gt;C; C:IMS-JST029149:2803297C-&gt;T; C:M130:2734854C-&gt;T; C:M216:15437564C-&gt;T; C:P260:17286006A-&gt;C; C:Y1767:21186558A-&gt;G; C:Y2798:13865051G-&gt;T; C:Y2799:21875538T-&gt;C; C:Y4496:8127435A-&gt;G; C:Y6691:15896404A-&gt;G; C:Z3958:7869808C-&gt;T; C:Z3977:8673832C-&gt;T; C:Z3986:9076205C-&gt;T; C:Z4004:13228027G-&gt;T; C:Z4014:13656195T-&gt;A; C:Z4083:21809035G-&gt;A; C:Z4099:22168468A-&gt;G; C:Z7177:8668533C-&gt;T</t>
  </si>
  <si>
    <t>I0046</t>
  </si>
  <si>
    <t>HAL5</t>
  </si>
  <si>
    <t>5211-4991 calBCE (6136±34 BP, MAMS-21479)</t>
  </si>
  <si>
    <t>T2c</t>
  </si>
  <si>
    <t>I0048</t>
  </si>
  <si>
    <t>HAL25</t>
  </si>
  <si>
    <t>5210-5002 calBCE (6153±33 BP, MAMS-21482)</t>
  </si>
  <si>
    <t>G2a2a:PF3168:17572142T-&gt;C; G2a2a:PF3181:21808944C-&gt;A; G2a2a:PF3185:22894488C-&gt;T; G2a:CTS1879:14108344G-&gt;A; G2a:F3088:20813445G-&gt;A; G2a:L31:14028148C-&gt;A; G2a:P15:23244026C-&gt;T; G2:CTS2406:14294068C-&gt;T; G2:CTS4413:15635425T-&gt;C; G2:CTS9885:19119067C-&gt;T; G2:CTS10089:19248446G-&gt;A; G2:F1294:8545324T-&gt;A; G2:F3070:19493301A-&gt;G; G2:F3220:21637589G-&gt;C; G2:F3344:22697266G-&gt;A; G2:F3536:23768744C-&gt;T; G2:M3446:6685638A-&gt;C; G2:M3579:21147058A-&gt;G; G:CTS34:2681740G-&gt;A; G:CTS373:6716150T-&gt;C; G:CTS1139:7231638A-&gt;G; G:CTS1283:7309873T-&gt;G; G:CTS1613:13987899A-&gt;T; G:CTS2125:14190447A-&gt;G; G:CTS2215:14220356G-&gt;A; G:CTS2251:14235140C-&gt;T; G:CTS2271:14243137C-&gt;T; G:CTS2357:14273557C-&gt;T; G:CTS4523:15693336G-&gt;A; G:CTS4749:15797043A-&gt;G; G:CTS4761:15802681C-&gt;T; G:CTS5658:16419934T-&gt;C; G:CTS5757:16469840A-&gt;G; G:CTS6483:16929270C-&gt;T; G:CTS7092:17281783G-&gt;A; G:CTS7674:17610571G-&gt;A; G:CTS9707:19030998C-&gt;A; G:CTS10026:19215139A-&gt;T; G:CTS10721:22729194C-&gt;T; G:CTS11185:22997377C-&gt;G; G:CTS11294:23059496G-&gt;A; G:CTS11907:23343857C-&gt;G; G:F1131:8240725C-&gt;T; G:L402:15204708T-&gt;G; G:L836:16896148G-&gt;A; G:L837:17853245A-&gt;G; G:M3257:7991847G-&gt;A; G:M3432:23578115C-&gt;G; G:M3466:7614386G-&gt;A; G:M3474:7930724C-&gt;A; G:M3485:8563874C-&gt;T; G:M3597:21865624G-&gt;A; G:M3599:21939157G-&gt;A; G:P257:14432928G-&gt;A; G:Page94:2846401C-&gt;T; G:PF2918:13679469G-&gt;A; G:PF2958:15086183G-&gt;C; G:PF3134:15275200C-&gt;G; G:U21:15204710A-&gt;C</t>
  </si>
  <si>
    <t>I0057</t>
  </si>
  <si>
    <t>HAL34</t>
  </si>
  <si>
    <t>5219-5021 calBCE (6173±34 BP, MAMS-21483)</t>
  </si>
  <si>
    <t>I0100</t>
  </si>
  <si>
    <t>HAL4</t>
  </si>
  <si>
    <t>5202-4852 calBCE (6080±32 BP, KIA-40341)</t>
  </si>
  <si>
    <t>I0659</t>
  </si>
  <si>
    <t>HAL2</t>
  </si>
  <si>
    <t xml:space="preserve">5211-4963 calBCE (6130±40 BP, KIA-40350) </t>
  </si>
  <si>
    <t>N1a1a2</t>
  </si>
  <si>
    <t>G2a2a:PF3150:8476569T-&gt;C; G2a2a:PF3151:9785736A-&gt;G; G2a2a:PF3161:15702713A-&gt;C; G2a2a:PF3175:18962113C-&gt;T; G2a2a:PF3184:22576860C-&gt;T; G2a2a:PF3185:22894488C-&gt;T; G2a:CTS6026:16620480C-&gt;T; G2a:CTS6630:17022002C-&gt;T; G2a:F1975:15588776A-&gt;C; G2a:F2529:17571517A-&gt;G; G2a:F4086:7727677C-&gt;T; G2a:L31:14028148C-&gt;A; G2a:M3393:21493984G-&gt;T; G2a:P15:23244026C-&gt;T; G2a:PF3141:23973594T-&gt;G; G2a:Z3240:10060449A-&gt;G; G2:CTS1900:14116322T-&gt;A; G2:F1239:8482393C-&gt;T; G2:F1294:8545324T-&gt;A; G2:F2319:16903051A-&gt;T; G2:F3198:21401188G-&gt;T; G2:F3220:21637589G-&gt;C; G2:F3226:21663882C-&gt;A; G2:F3344:22697266G-&gt;A; G2:F3536:23768744C-&gt;T; G2:M3488:8687693T-&gt;A; G:CTS692:6955839A-&gt;G; G:CTS1013:7145960C-&gt;T; G:CTS1283:7309873T-&gt;G; G:CTS2215:14220356G-&gt;A; G:CTS2271:14243137C-&gt;T; G:CTS2506:14333087C-&gt;A; G:CTS2624:14393739T-&gt;C; G:CTS4238:15504804C-&gt;T; G:CTS4479:15667235G-&gt;A; G:CTS4887:15888550C-&gt;T; G:CTS5317:16203361G-&gt;C; G:CTS6957:17210745C-&gt;T; G:CTS7674:17610571G-&gt;A; G:CTS8023:17798903T-&gt;C; G:CTS8531:18070349G-&gt;C; G:CTS9011:18615020A-&gt;T; G:CTS9894:19124322A-&gt;T; G:CTS10280:19369881T-&gt;C; G:CTS10721:22729194C-&gt;T; G:CTS10723:22730922C-&gt;G; G:CTS11911:23346582A-&gt;C; G:F1131:8240725C-&gt;T; G:F1551:9448354A-&gt;G; G:L116:14989721C-&gt;G; G:L382:14469411C-&gt;A; G:L402:15204708T-&gt;G; G:L522:17533325A-&gt;C; G:L837:17853245A-&gt;G; G:M3257:7991847G-&gt;A; G:M3266:8422993T-&gt;A; G:M3450:6931141C-&gt;G; G:M3464:7537950C-&gt;T; G:M3466:7614386G-&gt;A; G:M3468:7744050T-&gt;C; G:M3470:7830068T-&gt;C; G:M3476:8064458A-&gt;G; G:M3480:8327892T-&gt;A; G:M3486:8600158A-&gt;T; G:M3580:21162869C-&gt;G; G:M3583:21362016T-&gt;C; G:M3586:21447363A-&gt;G; G:P257:14432928G-&gt;A; G:PF3045:20823823C-&gt;T; G:S1435:13658486C-&gt;G; G:U21:15204710A-&gt;C; G:Z3262:13676268G-&gt;A</t>
  </si>
  <si>
    <t>I0821</t>
  </si>
  <si>
    <t>HAL24</t>
  </si>
  <si>
    <t>5201-4850 calBCE (6076±34 BP, KIA-40348)</t>
  </si>
  <si>
    <t>X2d1</t>
  </si>
  <si>
    <t>G2a2a1:PF3155:14006343T-&gt;C; G2a2a1:PF3160:14926732C-&gt;T; G2a2a:PF3166:16735582T-&gt;G; G2a2a:PF3175:18962113C-&gt;T; G2a2a:Z6178:7245721G-&gt;A; G2a2:CTS4367:15615340C-&gt;G; G2a:CTS1879:14108344G-&gt;A; G2a:CTS11463:23122426G-&gt;A; G2a:F2274:16802506G-&gt;T; G2a:F2301:16861108G-&gt;A; G2:CTS1900:14116322T-&gt;A; G2:CTS2406:14294068C-&gt;T; G2:CTS4413:15635425T-&gt;C; G2:CTS6742:17088129G-&gt;C; G2:F1294:8545324T-&gt;A; G2:F1647:9907842G-&gt;T; G2:F2319:16903051A-&gt;T; G2:F3198:21401188G-&gt;T; G2:L89:7978725C-&gt;T; G2:M3465:7571775G-&gt;T; G2:M3579:21147058A-&gt;G; G:CTS995:7132348G-&gt;C; G:CTS1010:7143549C-&gt;T; G:CTS2271:14243137C-&gt;T; G:CTS2357:14273557C-&gt;T; G:CTS2506:14333087C-&gt;A; G:CTS4238:15504804C-&gt;T; G:CTS4479:15667235G-&gt;A; G:CTS4761:15802681C-&gt;T; G:CTS5504:16325291T-&gt;C; G:CTS5640:16408569G-&gt;A; G:CTS5757:16469840A-&gt;G; G:CTS6957:17210745C-&gt;T; G:CTS7092:17281783G-&gt;A; G:CTS7674:17610571G-&gt;A; G:CTS8023:17798903T-&gt;C; G:CTS8531:18070349G-&gt;C; G:CTS9894:19124322A-&gt;T; G:CTS10026:19215139A-&gt;T; G:CTS10280:19369881T-&gt;C; G:CTS11228:23023554C-&gt;A; G:CTS11529:23151673T-&gt;C; G:CTS12654:28658660G-&gt;T; G:F1383:8700380C-&gt;T; G:F1551:9448354A-&gt;G; G:L382:14469411C-&gt;A; G:L402:15204708T-&gt;G; G:L522:17533325A-&gt;C; G:L836:16896148G-&gt;A; G:M3257:7991847G-&gt;A; G:M3264:8318375G-&gt;T; G:M3266:8422993T-&gt;A; G:M3274:8865637G-&gt;A; G:M3466:7614386G-&gt;A; G:M3468:7744050T-&gt;C; G:M3470:7830068T-&gt;C; G:M3471:7840218C-&gt;A; G:M3473:7927218C-&gt;T; G:M3477:8121059G-&gt;A; G:M3479:8231862G-&gt;C; G:M3485:8563874C-&gt;T; G:M3486:8600158A-&gt;T; G:M3595:21671839C-&gt;T; G:M3599:21939157G-&gt;A; G:M3609:22651339C-&gt;T; G:M3628:23793740C-&gt;A; G:PF2920:13824120T-&gt;G; G:PF2956:14993358A-&gt;G; G:PF3134:15275200C-&gt;G; G:S1435:13658486C-&gt;G; G:U21:15204710A-&gt;C</t>
  </si>
  <si>
    <t>I1550</t>
  </si>
  <si>
    <t>HAL19</t>
  </si>
  <si>
    <t>5500-4850 BCE</t>
  </si>
  <si>
    <t>I0795</t>
  </si>
  <si>
    <t>KAR6</t>
  </si>
  <si>
    <t>5217-5041 calBCE (6174±29 BP, MAMS-22823)</t>
  </si>
  <si>
    <t>H1 or H1au1b</t>
  </si>
  <si>
    <t>CT:CTS1217:7275087C-&gt;T; CT:CTS9722:19039750G-&gt;C; CT:FGC24501:22529475C-&gt;G; CT:FGC33852:17975155G-&gt;T; CT:M5613:7796647C-&gt;T; CT:M5622:8080397T-&gt;A; CT:M5640:8867489T-&gt;C; CT:M5716:17301733T-&gt;C; CT:M5778:21281606G-&gt;C; CT:Z17706:9989244G-&gt;T</t>
  </si>
  <si>
    <t>I0797</t>
  </si>
  <si>
    <t>KAR16A</t>
  </si>
  <si>
    <t>H46b</t>
  </si>
  <si>
    <t>T1a:M70:21893881A-&gt;C; T:CTS7263:17384624T-&gt;C; T:L455:23249407G-&gt;T</t>
  </si>
  <si>
    <t>I0054</t>
  </si>
  <si>
    <t>UWS4</t>
  </si>
  <si>
    <t>5223-5021 calBCE (6180±34 BP, MAMS-21485)</t>
  </si>
  <si>
    <t>Unterwiederstedt</t>
  </si>
  <si>
    <t>J1c17</t>
  </si>
  <si>
    <t>I0022</t>
  </si>
  <si>
    <t>LBK1976</t>
  </si>
  <si>
    <t>Viesenhaeuser Hof, Stuttgart-Muehlhausen</t>
  </si>
  <si>
    <t>I0025</t>
  </si>
  <si>
    <t>LBK1992</t>
  </si>
  <si>
    <t>I0026</t>
  </si>
  <si>
    <t>LBK2155</t>
  </si>
  <si>
    <t>I0176</t>
  </si>
  <si>
    <t>SZEH4</t>
  </si>
  <si>
    <t>5207-4944 calBCE (6110±30 BP, Beta-310038)</t>
  </si>
  <si>
    <t>LBKT_MN</t>
  </si>
  <si>
    <t>Szemely-Hegyes</t>
  </si>
  <si>
    <t>N1a1a1a3</t>
  </si>
  <si>
    <t>I1495</t>
  </si>
  <si>
    <t>HUNG347, NE7</t>
  </si>
  <si>
    <t>4491-4357 calBCE (5598±32 BP, MAMS-14819)</t>
  </si>
  <si>
    <t>Lengyel_LN</t>
  </si>
  <si>
    <t>I2a1:P37.2:14491684T-&gt;C; I2:PF3664:8567995G-&gt;A; I:CTS646:6926038T-&gt;A; I:CTS1800:14073053G-&gt;A; I:CTS2193:14214481G-&gt;T; I:CTS2387:14286853T-&gt;C; I:CTS2514:14337364T-&gt;C; I:CTS4088:15389836T-&gt;C; I:CTS4209:15479899T-&gt;A; I:CTS4848:15862842C-&gt;T; I:CTS5650:16415916A-&gt;G; I:CTS5764:16471254A-&gt;G; I:CTS5946:16567253A-&gt;G; I:CTS6231:16751000C-&gt;T; I:CTS6265:16780748C-&gt;G; I:CTS6751:17090238C-&gt;G; I:CTS7469:17497181C-&gt;A; I:CTS7502:17511797A-&gt;G; I:CTS7831:17692855T-&gt;A; I:CTS8420:18018313C-&gt;A; I:CTS8545:18078759T-&gt;A; I:CTS8876:18257568G-&gt;A; I:CTS8963:18582617C-&gt;T; I:CTS9618:18992894T-&gt;C; I:CTS9860:19104986G-&gt;A; I:CTS10058:19233673A-&gt;G; I:CTS10941:22845794A-&gt;G; I:CTS11540:23156725C-&gt;T; I:CTS11979:23401471C-&gt;T; I:FGC2412:21689728A-&gt;G; I:FGC2413:8262092C-&gt;T; I:FGC2414:21155653C-&gt;T; I:FGC2415:13835003T-&gt;C; I:FGC2416:7642823G-&gt;T; I:FI2:8382265C-&gt;G; I:FI3:8485677C-&gt;A; I:L503:21359407C-&gt;G; I:L578:8267857G-&gt;A; I:L755:8465165C-&gt;T; I:L758:8536868C-&gt;G; I:L772:15615533C-&gt;A; I:L846:7856500C-&gt;T; I:L847:23154034C-&gt;T; I:L1197:14974451C-&gt;T; I:P212:3545070T-&gt;A; I:PF3627.2:6662712C-&gt;T; I:PF3640:7681156T-&gt;A; I:PF3641:7688470T-&gt;C; I:PF3660:8466652G-&gt;A; I:PF3661:8484606C-&gt;A; I:PF3665:8643763A-&gt;G; I:PF3742:16354708G-&gt;A; I:PF3794:21067903C-&gt;T; I:PF3796:21119888G-&gt;T; I:PF3814:21839183A-&gt;G; I:PF3815:21841289G-&gt;T; I:PF3817:21939618G-&gt;A; I:PF3829:22458740A-&gt;G; I:PF3836:22525421T-&gt;G; I:Z16985:13804066G-&gt;C; I:Z16987:22243817A-&gt;G</t>
  </si>
  <si>
    <t>I1414</t>
  </si>
  <si>
    <t>AG84/1</t>
  </si>
  <si>
    <t>8300-7900 BCE</t>
  </si>
  <si>
    <t>PPNB</t>
  </si>
  <si>
    <t>Levant_N</t>
  </si>
  <si>
    <t>'Ain Ghazal</t>
  </si>
  <si>
    <t>Jordan</t>
  </si>
  <si>
    <t>K1a18</t>
  </si>
  <si>
    <t>E1b1b1b2</t>
  </si>
  <si>
    <t>E1b1b1b2:CTS11781:23268660G-&gt;C; E:CTS2893:14545105G-&gt;A</t>
  </si>
  <si>
    <t>I1415</t>
  </si>
  <si>
    <t>AG84/2</t>
  </si>
  <si>
    <t>8197-7653 calBCE (8790±50 BP, Poz-81101)</t>
  </si>
  <si>
    <t>E1b1b1</t>
  </si>
  <si>
    <t>E1b1b1:CTS2216:14221285G-&gt;T</t>
  </si>
  <si>
    <t>I1416</t>
  </si>
  <si>
    <t>AG83/1</t>
  </si>
  <si>
    <t>CT:CTS7933:17750457C-&gt;T; CT:M5786:21650381A-&gt;G</t>
  </si>
  <si>
    <t>I1679</t>
  </si>
  <si>
    <t>AG037C</t>
  </si>
  <si>
    <t>6900-6800 BCE</t>
  </si>
  <si>
    <t>PPNC</t>
  </si>
  <si>
    <t>I1699</t>
  </si>
  <si>
    <t>AG84_5</t>
  </si>
  <si>
    <t>6800-6700 BCE</t>
  </si>
  <si>
    <t>R0a2</t>
  </si>
  <si>
    <t>I1700</t>
  </si>
  <si>
    <t>AG88_1</t>
  </si>
  <si>
    <t>T1a2</t>
  </si>
  <si>
    <t>CT:CTS3460:14943290C-&gt;T; CT:M5603:7597185G-&gt;A; CT:M5624:8124473G-&gt;T; CT:M5822:23561669A-&gt;T</t>
  </si>
  <si>
    <t>I1701</t>
  </si>
  <si>
    <t>AG83_3</t>
  </si>
  <si>
    <t>7750-7569 calBCE (8620±50 BP, Poz-81094)</t>
  </si>
  <si>
    <t>I1704</t>
  </si>
  <si>
    <t>AG89_1</t>
  </si>
  <si>
    <t>7446-7058 calBCE (8190±60 BP, Poz-81095)</t>
  </si>
  <si>
    <t>I1707</t>
  </si>
  <si>
    <t>AG83_5</t>
  </si>
  <si>
    <t>7722-7541 calBCE (8590±50 BP, Poz-81097)</t>
  </si>
  <si>
    <t>R0a</t>
  </si>
  <si>
    <t>T(xT1a1,T1a2a)</t>
  </si>
  <si>
    <t>T:CTS7263:17384624T-&gt;C; T:CTS10416:19443432C-&gt;T</t>
  </si>
  <si>
    <t>I1709</t>
  </si>
  <si>
    <t>AG84_8</t>
  </si>
  <si>
    <t>U8b1a</t>
  </si>
  <si>
    <t>nodata</t>
  </si>
  <si>
    <t>I1710</t>
  </si>
  <si>
    <t>AG83_6</t>
  </si>
  <si>
    <t>7733-7526 calBCE (8580±60 BP, Poz-81098)</t>
  </si>
  <si>
    <t>E1b1b1a</t>
  </si>
  <si>
    <t>E1b1b1a:CTS2661:14410669C-&gt;T; E1b1b1a:PF2178:21583211C-&gt;A; E1b1b1:M5041:21491115A-&gt;G; E1b1b:CTS8479.1:18045601C-&gt;T; E1:CTS9753:19058376G-&gt;A; E:CTS6755:17092499G-&gt;T; E:M5382:6631743C-&gt;A; E:M5545:21747107T-&gt;C; E:PF1567:8908270G-&gt;A</t>
  </si>
  <si>
    <t>I1727</t>
  </si>
  <si>
    <t>AG_83_3082</t>
  </si>
  <si>
    <t>CT(xE,G,J,LT,R,Q1a,Q1b)</t>
  </si>
  <si>
    <t>CT:CTS7922:17742131C-&gt;T; CT:M5723:17589395G-&gt;A; CT:M5769:19407727C-&gt;G; CT:M5822:23561669A-&gt;T; CT:M5823:23567930C-&gt;T</t>
  </si>
  <si>
    <t>I0867</t>
  </si>
  <si>
    <t>Motz1</t>
  </si>
  <si>
    <t>7300-6200 BCE</t>
  </si>
  <si>
    <t>Motza</t>
  </si>
  <si>
    <t>Israel</t>
  </si>
  <si>
    <t>H2:L285:21869856C-&gt;T; H2:P96:14869743C-&gt;A; H:M2713:6855809G-&gt;A; H:M2896:16919982C-&gt;T; H:M2936:17800761T-&gt;C; H:M2942:17887908A-&gt;G; H:M2992:19535440A-&gt;T; H:M3070:23153863T-&gt;A</t>
  </si>
  <si>
    <t>MA1.SG</t>
  </si>
  <si>
    <t>Malta1</t>
  </si>
  <si>
    <t>RaghavanNature2013</t>
  </si>
  <si>
    <t>22570-22140 calBCE (20240±60 BP, UCIAMS-79666)</t>
  </si>
  <si>
    <t>MA1_HG.SG</t>
  </si>
  <si>
    <t>Mal'ta</t>
  </si>
  <si>
    <t>R:CTS2426:14300457G-&gt;A; R:CTS2913:14561760A-&gt;G; R:CTS3229:14750668A-&gt;C; R:CTS3622:15078469C-&gt;G; R:CTS5815:16491135C-&gt;T; R:CTS6417:16882568T-&gt;C; R:CTS7876:17722802G-&gt;A; R:CTS8311:17930099C-&gt;A; R:CTS9005:18611644A-&gt;T; R:CTS11075:22934109A-&gt;G; R:F652:23631629C-&gt;A; R:L1225:22733758C-&gt;G; R:L1347:22818334C-&gt;T; R:M718:17334694G-&gt;T; R:M734:18066156C-&gt;T; R:M764:21263029G-&gt;A; R:P227:21409706G-&gt;C; R:P280:21843090C-&gt;G; R:P285:19267344C-&gt;A; R:PF5938:18744476T-&gt;C</t>
  </si>
  <si>
    <t>I1108</t>
  </si>
  <si>
    <t>MP1</t>
  </si>
  <si>
    <t>Balkans_MP_Neolithic</t>
  </si>
  <si>
    <t>Malak_Preslavets</t>
  </si>
  <si>
    <t>T1a1:PF5658:21211777G-&gt;T; T:CTS150:2765271A-&gt;G; T:CTS573:6854139C-&gt;T; T:CTS5268:16174116C-&gt;T;</t>
  </si>
  <si>
    <t>I1109</t>
  </si>
  <si>
    <t>MP10</t>
  </si>
  <si>
    <t>Bone (humerus)</t>
  </si>
  <si>
    <t>J2b1</t>
  </si>
  <si>
    <t>I1113</t>
  </si>
  <si>
    <t>MP3</t>
  </si>
  <si>
    <t>I1295</t>
  </si>
  <si>
    <t>MP13, Burial 18; inventory: S36</t>
  </si>
  <si>
    <t>G2a2b2a:CTS10366:19423576G-&gt;A; G2a:F3088:20813445G-&gt;A; G:CTS2271:14243137C-&gt;T; G:CTS9894:19124322A-&gt;T;</t>
  </si>
  <si>
    <t>I1296</t>
  </si>
  <si>
    <t>MP11</t>
  </si>
  <si>
    <t>C:CTS6266:16780809G-&gt;A; C:Y4496:8127435A-&gt;G; C:Z7177:8668533C-&gt;T;</t>
  </si>
  <si>
    <t>I1297</t>
  </si>
  <si>
    <t>MP17, Burial D10; inventory: S29</t>
  </si>
  <si>
    <t>H5b</t>
  </si>
  <si>
    <t>I2215</t>
  </si>
  <si>
    <t>MP9</t>
  </si>
  <si>
    <t>Bone (maxilla)</t>
  </si>
  <si>
    <t>U</t>
  </si>
  <si>
    <t>I2216</t>
  </si>
  <si>
    <t>MP15</t>
  </si>
  <si>
    <t>Bone (femur, shaft)</t>
  </si>
  <si>
    <t>I3879</t>
  </si>
  <si>
    <t>MP6, Burial 10; inventory: S26</t>
  </si>
  <si>
    <t>G2a2b2a:CTS10366:19423576G-&gt;A; G2a2b:F2535:17589788C-&gt;T; G2a:F4086:7727677C-&gt;T; G2:CTS4136:15421357G-&gt;A; G:CTS189:2795691G-&gt;A; G:CTS1283:7309873T-&gt;G; G:CTS2517:14338503C-&gt;T; G:CTS5317:16203361G-&gt;C; G:CTS5640:16408569G-&gt;A; G:CTS10026:19215139A-&gt;T; G:L770:2863466A-&gt;T; G:M3466:7614386G-&gt;A; G:M3480:8327892T-&gt;A; G:M3604:22167631C-&gt;T;</t>
  </si>
  <si>
    <t>RISE371.SG</t>
  </si>
  <si>
    <t>Grave # 105</t>
  </si>
  <si>
    <t>2136-1941 calBCE (3653±32 BP, OxA-30988)</t>
  </si>
  <si>
    <t>Maros.SG</t>
  </si>
  <si>
    <t>Szöreg, Sziv Utca</t>
  </si>
  <si>
    <t>U5a2b</t>
  </si>
  <si>
    <t>RISE373.SG</t>
  </si>
  <si>
    <t>Grave # 123</t>
  </si>
  <si>
    <t>1886-1696 calBCE (3476±30 BP, OxA-31104)</t>
  </si>
  <si>
    <t>RISE374.SG</t>
  </si>
  <si>
    <t>Grave # 147</t>
  </si>
  <si>
    <t>1866-1619 calBCE (3402±34 BP, OxA-30989)</t>
  </si>
  <si>
    <t>Site C</t>
  </si>
  <si>
    <t>G2a2a1a2a:FGC7739:24371391T-&gt;C; G2a2a:S16017:14458744A-&gt;G; G2a:F3088:20813445G-&gt;A; G2:CTS4242:15507383T-&gt;C; G2:F3220:21637589G-&gt;C; G2:F3344:22697266G-&gt;A; G2:P287:22072097G-&gt;T; G:CTS2136:14195292A-&gt;G; G:CTS2215:14220356G-&gt;A; G:CTS6483:16929270C-&gt;T; G:CTS10723:22730922C-&gt;G; G:L402:15204708T-&gt;G; G:M3402:21790011C-&gt;T; G:M3471:7840218C-&gt;A; G:M3474:7930724C-&gt;A; G:M3481:8387539G-&gt;A; G:M3485:8563874C-&gt;T; G:U21:15204710A-&gt;C</t>
  </si>
  <si>
    <t>mota.SG</t>
  </si>
  <si>
    <t>Mota</t>
  </si>
  <si>
    <t>LlorenteScience2015</t>
  </si>
  <si>
    <t>2575-2469 calBCE (3997±29 BP, OxA-29631)</t>
  </si>
  <si>
    <t>Mota.SG</t>
  </si>
  <si>
    <t>Mota Cave, Gamo Highlands</t>
  </si>
  <si>
    <t>Ethiopia</t>
  </si>
  <si>
    <t>L3x2a</t>
  </si>
  <si>
    <t>E1b1a2</t>
  </si>
  <si>
    <t>E1b1a2:M329:2875527G-&gt;C; E1b1a:TSC0077541:6818291C-&gt;T; E1b1:P2:21610831G-&gt;A; E1b1:P178:7401836G-&gt;A; E1b1:P179:14060308A-&gt;C; E1b1:P180:18601274G-&gt;A; E1b1:P181:17394111C-&gt;G; E1b:P177:14159846C-&gt;T; E1:CTS955:7104553C-&gt;T; E1:CTS5913:16550700G-&gt;A; E1:CTS6355:16842077C-&gt;T; E1:CTS8432:18023975A-&gt;G; E1:CTS9083:18662674G-&gt;A; E1:CTS9753:19058376G-&gt;A; E1:M5413:8375407C-&gt;T; E1:M5421:8389216C-&gt;T; E1:M5534:21453551C-&gt;G; E1:P147:21083420T-&gt;A; E1:PF1593:9971695C-&gt;T; E1:Z15559:4014267A-&gt;G; E:CTS433:6750775T-&gt;G; E:CTS860:7052802A-&gt;T; E:CTS939:7098985A-&gt;G; E:CTS1008:7138496C-&gt;T; E:CTS1074:7184140C-&gt;T; E:CTS1262:7298921A-&gt;G; E:CTS2401:14291692T-&gt;G; E:CTS2496:14329233C-&gt;T; E:CTS2893:14545105G-&gt;A; E:CTS3199:14718400A-&gt;G; E:CTS3337:14845090C-&gt;T; E:CTS3749:15151001G-&gt;A; E:CTS3774:15172192G-&gt;T; E:CTS4373:15617734C-&gt;T; E:CTS4685:15768559C-&gt;T; E:CTS4994:15945309G-&gt;A; E:CTS5316:16203354A-&gt;G; E:CTS6048:16636022T-&gt;Chet; E:CTS6513:16960786G-&gt;C; E:CTS6755:17092499G-&gt;T; E:CTS6818:17123088T-&gt;C; E:CTS7138:17314682A-&gt;G; E:CTS7824:17686886T-&gt;A; E:CTS8053:17814087G-&gt;A; E:CTS8189:17867791A-&gt;G; E:CTS8269:17907131C-&gt;T; E:CTS8631:18118658C-&gt;G; E:CTS8754:18181803T-&gt;C; E:CTS9440:18894151T-&gt;C; E:CTS9663:19016577T-&gt;C; E:CTS9799:19073088C-&gt;T; E:CTS10296:19379113T-&gt;C; E:CTS10330:19402470C-&gt;T; E:CTS10344:19414935G-&gt;T; E:CTS10894:22823374A-&gt;C; E:CTS11216:23018125G-&gt;T; E:CTS11504:23142339C-&gt;G; E:CTS11599:23185647C-&gt;A; E:CTS11622:23196336C-&gt;A; E:CTS11644:23202275A-&gt;G; E:CTS11681:23212564C-&gt;T; E:CTS11811:23288854C-&gt;T; E:CTS11916:23353901C-&gt;A; E:CTS12798:28708145G-&gt;T; E:L339:6931856C-&gt;T; E:L504:21385724C-&gt;G; E:L507:22688731G-&gt;C; E:L511:23059591G-&gt;A; E:L537:6861075G-&gt;A; E:L614:23249378C-&gt;T; E:L856:8485542C-&gt;A; E:M40:2663943C-&gt;T; E:M96:21778998C-&gt;G; E:M5382:6631743C-&gt;A; E:M5396:7210300C-&gt;T; E:M5403:7602644T-&gt;C; E:M5406:7913358G-&gt;A; E:M5410:8188581T-&gt;Chet; E:M5416:8469322C-&gt;T; E:M5417:8532844C-&gt;T; E:M5418:8612630C-&gt;G; E:M5422:8703052T-&gt;G; E:M5424:8795235C-&gt;T; E:M5425:8799243T-&gt;C; E:M5426:8810775T-&gt;A; E:M5428:8842509G-&gt;C; E:M5431:9394763A-&gt;T; E:M5436:9443407C-&gt;T; E:M5438:9805161G-&gt;A; E:M5439:9840350A-&gt;G; E:M5452:14474359T-&gt;C; E:M5525:21192906T-&gt;C; E:M5527:21256219G-&gt;A; E:M5529:21314704T-&gt;Chet; E:M5533:21408046G-&gt;C; E:M5539:21565962A-&gt;T; E:M5540:21576051T-&gt;G; E:M5543:21652284C-&gt;T; E:M5545:21747107T-&gt;C; E:M5548:22158261A-&gt;T; E:M5550:22646728G-&gt;A; E:M5564:23463283G-&gt;A; E:M5566:23538555T-&gt;A; E:M5569:24399592C-&gt;T; E:M5571:24437979C-&gt;T; E:P29:14497207A-&gt;C; E:P150:16846439C-&gt;A; E:P152:14664631G-&gt;C; E:P154:19500107G-&gt;T; E:P155:16338537G-&gt;A; E:P156:17420017A-&gt;G; E:P162:6000464T-&gt;C; E:P168:21618583G-&gt;C; E:P169:22918577C-&gt;T; E:P170:15021522G-&gt;A; E:P171:23443971G-&gt;T; E:P172:6965215C-&gt;T; E:P173:6995523A-&gt;G; E:P174:15809326G-&gt;A; E:P175:14804077G-&gt;A; E:P176:15935524T-&gt;G; E:PF1459:3321201G-&gt;C; E:PF1472:4093591C-&gt;A; E:PF1473:4097242A-&gt;G; E:PF1476:4276602T-&gt;C; E:PF1567:8908270G-&gt;A; E:PF1603:13325232G-&gt;Ahet; E:PF1608:13559017G-&gt;T; E:PF1618:13802034G-&gt;Ahet; E:PF1620:13883812C-&gt;A; E:PF1843:22270345G-&gt;A; E:PF1844:22270687T-&gt;G; E:PF1864:22469799A-&gt;C; E:PF1868:22538799C-&gt;T; E:PF1917:24356128C-&gt;T; E:Z15667:9376415C-&gt;T; E:Z15668:13366817G-&gt;Ahet; E:Z15669:13424256G-&gt;T; E:Z15670:13470384C-&gt;G; E:Z15671:13666276G-&gt;Ahet; E:Z15672:13679813C-&gt;A; E:Z15673:13828327G-&gt;A; E:Z15674:13841166G-&gt;A; E:Z15680:22228270T-&gt;Chet; E:Z15681:22271529A-&gt;C; E:Z15683:22467047C-&gt;T</t>
  </si>
  <si>
    <t>I0011</t>
  </si>
  <si>
    <t>Motala1</t>
  </si>
  <si>
    <t>5721-5516 calBCE (6701±64 BP, Ua-42116)</t>
  </si>
  <si>
    <t>Motala_HG</t>
  </si>
  <si>
    <t>Motala, Kanaljorden</t>
  </si>
  <si>
    <t>U5a1</t>
  </si>
  <si>
    <t>I0012</t>
  </si>
  <si>
    <t>Motala2</t>
  </si>
  <si>
    <t>5714-5575 calBCE (6734±30 BP, Ua-51722)</t>
  </si>
  <si>
    <t>I2c:FGC18140:28707130A-&gt;G; I2c:L596:14197631G-&gt;Ahet; I2c:L597:18887888T-&gt;A; I2c:PF3893:8571993T-&gt;C; I2c:S6631:8634040C-&gt;A; I2:PF3664:8567995G-&gt;A; I:CTS88:2723755G-&gt;A; I:CTS1800:14073053G-&gt;A; I:CTS3076:14646409C-&gt;T; I:CTS3517:14986989T-&gt;G; I:CTS4340:15595624G-&gt;A; I:CTS5946:16567253A-&gt;G; I:CTS6231:16751000C-&gt;T; I:CTS6265:16780748C-&gt;G; I:CTS6497:16939794A-&gt;T; I:CTS8742:18172947A-&gt;G; I:CTS8876:18257568G-&gt;A; I:CTS9860:19104986G-&gt;A; I:CTS10941:22845794A-&gt;G; I:CTS11441:23113271C-&gt;G; I:CTS11540:23156725C-&gt;T; I:CTS11979:23401471C-&gt;T; I:FGC2413:8262092C-&gt;T; I:FGC2414:21155653C-&gt;T; I:FGC2415:13835003T-&gt;C; I:FGC2416:7642823G-&gt;T; I:FGC7049:22459264G-&gt;A; I:FI2:8382265C-&gt;G; I:L41:19048602G-&gt;A; I:L503:21359407C-&gt;G; I:L758:8536868C-&gt;G; I:L772:15615533C-&gt;A; I:L847:23154034C-&gt;T; I:L1197:14974451C-&gt;T; I:M1460:21862684A-&gt;C; I:P38:14484379A-&gt;C; I:P212:3545070T-&gt;A; I:PF3627.2:6662712C-&gt;T; I:PF3640:7681156T-&gt;A; I:PF3641:7688470T-&gt;C; I:PF3660:8466652G-&gt;A; I:PF3661:8484606C-&gt;A; I:PF3796:21119888G-&gt;T; I:PF3797:21130059A-&gt;G; I:PF3800:21402723A-&gt;G; I:PF3806:21525069G-&gt;A; I:PF3814:21839183A-&gt;G; I:PF3815:21841289G-&gt;T; I:PF3817:21939618G-&gt;A; I:PF3828:22458430C-&gt;Thet; I:PF3829:22458740A-&gt;G; I:PF3833:22485425A-&gt;T; I:PF3836:22525421T-&gt;G; I:Z16985:13804066G-&gt;C; I:Z16987:22243817A-&gt;G</t>
  </si>
  <si>
    <t>I0013</t>
  </si>
  <si>
    <t>Motala3</t>
  </si>
  <si>
    <t>5964-5638 calBCE (6877±69 BP, Ua-42117)</t>
  </si>
  <si>
    <t>I2a1b</t>
  </si>
  <si>
    <t>I2a1b:M423:19096091G-&gt;A; I2a1:P37.2:14491684T-&gt;C; I:L41:19048602G-&gt;A; I:P38:14484379A-&gt;C; I:P212:3545070T-&gt;A; I:PF3814:21839183A-&gt;G; I:Z16987:22243817A-&gt;Ghet</t>
  </si>
  <si>
    <t>I0014</t>
  </si>
  <si>
    <t>Motala4</t>
  </si>
  <si>
    <t>5877-5629 calBCE (6842±68 BP, Ua-42118)</t>
  </si>
  <si>
    <t>I0015</t>
  </si>
  <si>
    <t>Motala6</t>
  </si>
  <si>
    <t>5964-5629 calBCE (6863±75 BP, Ua-42120)</t>
  </si>
  <si>
    <t>I2a1:P37.2:14491684T-&gt;C; I2a:L460:7879415A-&gt;C; I2:L68:18700150C-&gt;T; I2:M438:16638804A-&gt;G; I2:PF3664:8567995G-&gt;A; I:CTS646:6926038T-&gt;A; I:CTS2514:14337364T-&gt;C; I:CTS3517:14986989T-&gt;G; I:CTS4273:15536870C-&gt;T; I:CTS4848:15862842C-&gt;T; I:CTS4982:15937959C-&gt;T; I:CTS6265:16780748C-&gt;G; I:CTS7540:17525137A-&gt;G; I:CTS7593:17548890G-&gt;A; I:CTS7831:17692855T-&gt;A; I:CTS8333:17940414G-&gt;A; I:CTS8876:18257568G-&gt;A; I:CTS9838:19097563T-&gt;C; I:CTS11540:23156725C-&gt;T; I:FGC2415:13835003T-&gt;C; I:FGC2416:7642823G-&gt;T; I:FGC7049:22459264G-&gt;A; I:FI2:8382265C-&gt;G; I:FI3:8485677C-&gt;A; I:FI4:8873160G-&gt;T; I:L41:19048602G-&gt;A; I:L503:21359407C-&gt;G; I:L578:8267857G-&gt;A; I:L758:8536868C-&gt;G; I:L772:15615533C-&gt;A; I:L844.1:2884029T-&gt;C; I:L846:7856500C-&gt;T; I:P38:14484379A-&gt;C; I:P212:3545070T-&gt;A; I:PF3627.2:6662712C-&gt;T; I:PF3640:7681156T-&gt;A; I:PF3641:7688470T-&gt;C; I:PF3660:8466652G-&gt;A; I:PF3665:8643763A-&gt;G; I:PF3742:16354708G-&gt;A; I:PF3794:21067903C-&gt;T; I:PF3814:21839183A-&gt;G; I:PF3817:21939618G-&gt;A; I:PF3833:22485425A-&gt;T; I:PF3836:22525421T-&gt;G; I:Z16987:22243817A-&gt;Ghet</t>
  </si>
  <si>
    <t>I0017</t>
  </si>
  <si>
    <t>Motala12</t>
  </si>
  <si>
    <t>5721-5631 calBCE (6773±30 BP, Ua-51723)</t>
  </si>
  <si>
    <t>I2a1b2a1</t>
  </si>
  <si>
    <t>I2a1b2a1:L147.2:6753258T-&gt;C; I2a1b:CTS1293:7317227G-&gt;A; I2a1b:CTS7218:17359886A-&gt;C; I2a1b:L178:15574052G-&gt;A; I2a1b:M423:19096091G-&gt;A; I2a1:P37.2:14491684T-&gt;C; I2a:L460:7879415A-&gt;C; I2:L68:18700150C-&gt;T; I2:M438:16638804A-&gt;G; I:CTS1301:7321418C-&gt;T; I:CTS1800:14073053G-&gt;A; I:CTS2193:14214481G-&gt;T; I:CTS2387:14286853T-&gt;C; I:CTS2514:14337364T-&gt;C; I:CTS2536:14352669G-&gt;A; I:CTS3517:14986989T-&gt;G; I:CTS3641:15089989T-&gt;C; I:CTS4273:15536870C-&gt;T; I:CTS4340:15595624G-&gt;A; I:CTS4848:15862842C-&gt;T; I:CTS5650:16415916A-&gt;G; I:CTS5946:16567253A-&gt;G; I:CTS6497:16939794A-&gt;T; I:CTS7540:17525137A-&gt;G; I:CTS7831:17692855T-&gt;A; I:CTS8333:17940414G-&gt;A; I:CTS8345:17949402C-&gt;G; I:CTS8876:18257568G-&gt;A; I:CTS8963:18582617C-&gt;T; I:CTS9860:19104986G-&gt;A; I:CTS10058:19233673A-&gt;G; I:CTS10941:22845794A-&gt;G; I:CTS11540:23156725C-&gt;T; I:CTS11779:23267211G-&gt;A; I:CTS11979:23401471C-&gt;T; I:FGC2412:21689728A-&gt;G; I:FGC2413:8262092C-&gt;T; I:FGC2414:21155653C-&gt;T; I:FGC2415:13835003T-&gt;Chet; I:FGC2416:7642823G-&gt;T; I:FGC7049:22459264G-&gt;A; I:FGC7050:22479907A-&gt;T; I:FI2:8382265C-&gt;G; I:FI3:8485677C-&gt;A; I:FI4:8873160G-&gt;T; I:L41:19048602G-&gt;A; I:L503:21359407C-&gt;G; I:L578:8267857G-&gt;A; I:L758:8536868C-&gt;G; I:L772:15615533C-&gt;A; I:L844.1:2884029T-&gt;C; I:L846:7856500C-&gt;T; I:L1197:14974451C-&gt;T; I:M258:15023364T-&gt;C; I:P38:14484379A-&gt;C; I:P212:3545070T-&gt;A; I:PF3627.2:6662712C-&gt;T; I:PF3640:7681156T-&gt;A; I:PF3641:7688470T-&gt;C; I:PF3660:8466652G-&gt;A; I:PF3661:8484606C-&gt;A; I:PF3665:8643763A-&gt;G; I:PF3687:13610767C-&gt;T; I:PF3742:16354708G-&gt;A; I:PF3796:21119888G-&gt;T; I:PF3800:21402723A-&gt;G; I:PF3811:21627180C-&gt;T; I:PF3814:21839183A-&gt;G; I:PF3817:21939618G-&gt;A; I:PF3828:22458430C-&gt;T; I:PF3829:22458740A-&gt;G; I:PF3833:22485425A-&gt;T; I:PF3836:22525421T-&gt;G; I:PF3837:22573702G-&gt;A; I:YSC0000272:22115103G-&gt;A; I:Z16985:13804066G-&gt;C; I:Z16987:22243817A-&gt;Ghet</t>
  </si>
  <si>
    <t>RISE175.SG</t>
  </si>
  <si>
    <t>barrow I grave 14:1</t>
  </si>
  <si>
    <t>1395-1132 calBCE (3025±30 BP, OxA-28998)</t>
  </si>
  <si>
    <t>Nordic_BA.SG</t>
  </si>
  <si>
    <t>Abekås</t>
  </si>
  <si>
    <t>I:CTS1301:7321418C-&gt;T; I:CTS7502:17511797A-&gt;G; I:CTS10941:22845794A-&gt;G</t>
  </si>
  <si>
    <t>RISE210.SG</t>
  </si>
  <si>
    <t>Cranium VI</t>
  </si>
  <si>
    <t>1432-1292 calBCE (3105±28 BP, OxA-29654)</t>
  </si>
  <si>
    <t>Ängamöllan</t>
  </si>
  <si>
    <t>T2a1a</t>
  </si>
  <si>
    <t>I:CTS4209:15479899T-&gt;A; I:CTS7469:17497181C-&gt;A; I:PF3817:21939618G-&gt;A</t>
  </si>
  <si>
    <t>RISE47.SG</t>
  </si>
  <si>
    <t>N 358 grave 3 skeleton 8</t>
  </si>
  <si>
    <t>1499-1324 calBCE (3153±26 BP, OxA-28258)</t>
  </si>
  <si>
    <t>Sebber skole</t>
  </si>
  <si>
    <t>Denmark</t>
  </si>
  <si>
    <t>R1b1a1a2:M520:4446430T-&gt;A; R1b1a1a2:PF6438:9464078C-&gt;T; R1b1a1a:P297:18656508G-&gt;C; R1b1a1:L388:17400785G-&gt;A; R1b1a:A702:10038192G-&gt;A; R1b1a:L754:22889018G-&gt;A; R1b1:PF6270:23845409T-&gt;C; R1:CTS2680:14424045C-&gt;T; R:L1347:22818334C-&gt;T</t>
  </si>
  <si>
    <t>RISE276.SG</t>
  </si>
  <si>
    <t>bog find 1940</t>
  </si>
  <si>
    <t>794-547 calBCE (2525±25 BP, OxA-30485)</t>
  </si>
  <si>
    <t>Nordic_LBA.SG</t>
  </si>
  <si>
    <t>Trundholm</t>
  </si>
  <si>
    <t>Mose II</t>
  </si>
  <si>
    <t>R1b1a1a2:L265:8149348A-&gt;G; R1b1a1a2:PF6500:21410840G-&gt;T; R1b1a1a:FGC57:7759944G-&gt;A; R:CTS6417:16882568T-&gt;C; R:CTS7876:17722802G-&gt;A; R:L1347:22818334C-&gt;T</t>
  </si>
  <si>
    <t>RISE179.SG</t>
  </si>
  <si>
    <t>barrow I grave 5:1, gallery grave</t>
  </si>
  <si>
    <t>2010-1776 calBCE (3556±28 BP, OxA-29193)</t>
  </si>
  <si>
    <t>Nordic_LN.SG</t>
  </si>
  <si>
    <t>K1a3</t>
  </si>
  <si>
    <t>I:CTS674:6943522C-&gt;T; I:CTS1301:7321418C-&gt;T; I:CTS10941:22845794A-&gt;G; I:FI3:8485677C-&gt;A</t>
  </si>
  <si>
    <t>RISE71.SG</t>
  </si>
  <si>
    <t>PMD 57, I</t>
  </si>
  <si>
    <t>2196-2023 calBCE (3701±26 BP, OxA-28269)</t>
  </si>
  <si>
    <t>Falshöj</t>
  </si>
  <si>
    <t>H3b</t>
  </si>
  <si>
    <t>RISE97.SG</t>
  </si>
  <si>
    <t>grave 72(II)</t>
  </si>
  <si>
    <t>2025-1885 calBCE (3590±29 BP, OxA-28986)</t>
  </si>
  <si>
    <t>Fredriksberg</t>
  </si>
  <si>
    <t>K2a5</t>
  </si>
  <si>
    <t>RISE98.SG</t>
  </si>
  <si>
    <t>grave 49, S skeleton</t>
  </si>
  <si>
    <t>2275-2032 calBCE (3736±32 BP, OxA-28987)</t>
  </si>
  <si>
    <t>L Beddinge</t>
  </si>
  <si>
    <t>Site 56</t>
  </si>
  <si>
    <t>R1b1a1a2a1a1</t>
  </si>
  <si>
    <t>R1b1a1a2a1a1:M405:8796078C-&gt;T; R1b1a1a2a1a:L11:17844018T-&gt;C; R1b1a1a2a1a:L52:14641193C-&gt;T; R1b1a1a2a1a:L151:16492547C-&gt;T; R1b1a1a2a1a:P310:18907236A-&gt;C; R1b1a1a2a1a:P311:18248698A-&gt;G; R1b1a1a2a1:L51:8502236G-&gt;A; R1b1a1a2a:L23:6753511G-&gt;A; R1b1a1a2:CTS623:6912992T-&gt;G; R1b1a1a2:CTS3575:15037433C-&gt;G; R1b1a1a2:CTS8665:18137831T-&gt;C; R1b1a1a2:CTS8728:18167403C-&gt;T; R1b1a1a2:CTS10834:22796697T-&gt;C; R1b1a1a2:CTS11468:23124367G-&gt;T; R1b1a1a2:CTS12478:28590278G-&gt;A; R1b1a1a2:L150.1:10008791C-&gt;T; R1b1a1a2:L265:8149348A-&gt;G; R1b1a1a2:L407:13887941G-&gt;A; R1b1a1a2:L478:3274923A-&gt;C; R1b1a1a2:L482:7863189G-&gt;A; R1b1a1a2:L773:7220727A-&gt;G; R1b1a1a2:M520:4446430T-&gt;A; R1b1a1a2:PF6399:2668456C-&gt;T; R1b1a1a2:PF6411:5166408A-&gt;G; R1b1a1a2:PF6425:7762947T-&gt;C; R1b1a1a2:PF6430:8070532T-&gt;A; R1b1a1a2:PF6434:8411202A-&gt;G; R1b1a1a2:PF6438:9464078C-&gt;T; R1b1a1a2:PF6443:13511147C-&gt;T; R1b1a1a2:PF6475:17986687C-&gt;A; R1b1a1a2:PF6482:18381735A-&gt;G; R1b1a1a2:PF6494:20811307G-&gt;A; R1b1a1a2:PF6495:20828795G-&gt;A; R1b1a1a2:PF6497:21222868C-&gt;G; R1b1a1a2:PF6500:21410840G-&gt;T; R1b1a1a2:PF6509:22190371A-&gt;G; R1b1a1a:CTS3876:15239181G-&gt;C; R1b1a1a:CTS5082:16005138A-&gt;C; R1b1a1a:CTS5577:16376495A-&gt;C; R1b1a1a:CTS7904:17732408T-&gt;C; R1b1a1a:CTS7941:17755905G-&gt;A; R1b1a1a:CTS9018:18617596C-&gt;T; R1b1a1a:CTS11985:23403749G-&gt;A; R1b1a1a:FGC57:7759944G-&gt;A; R1b1a1a:L502:19020340G-&gt;C; R1b1a1a:P297:18656508G-&gt;C; R1b1a1a:PF6418:6766034C-&gt;T; R1b1a1a:PF6451:14116584T-&gt;A; R1b1a1a:PF6459:15286480G-&gt;C; R1b1a1a:PF6463:16183412C-&gt;A; R1b1a1a:PF6501:21447844A-&gt;T; R1b1a1a:PF6524:23452965T-&gt;C; R1b1a1:L389:28733101C-&gt;G; R1b1a:A702:10038192G-&gt;A; R1b1a:CTS3063:14637352T-&gt;C; R1b1a:CTS3794:15184385C-&gt;G; R1b1a:CTS4244:15510064T-&gt;G; R1b1a:CTS7585:17545608G-&gt;T; R1b1a:CTS8436:18026855G-&gt;A; R1b1a:FGC35:18407611C-&gt;T; R1b1a:FGC36:13822833G-&gt;Thet; R1b1a:FGC41:7900883C-&gt;A; R1b1a:L754:22889018G-&gt;A; R1b1a:L761:16773870A-&gt;G; R1b1a:L1068:21528257T-&gt;C; R1b1a:L1345:21558298G-&gt;T; R1b1a:PF6249:8214827C-&gt;T; R1b1a:PF6263:21159055C-&gt;A; R1b1:CTS46:2686555G-&gt;A; R1b1:CTS910:7081561C-&gt;T; R1b1:CTS2134:14193384G-&gt;A; R1b1:CTS2229:14226692T-&gt;A; R1b1:CTS5676:16426937C-&gt;G; R1b1:L780:21183643A-&gt;G; R1b1:L822:7960019G-&gt;A; R1b1:L1349:22722580T-&gt;C; R1b1:PF6248:8110520T-&gt;A; R1b1:PF6255:14273103T-&gt;G; R1b1:PF6270:23845409T-&gt;C; R1b1:PF6272:23992762C-&gt;A; R1b:M343:2887824C-&gt;A; R1:CTS916:7084535G-&gt;A; R1:CTS997:7132713G-&gt;A; R1:CTS1913:14120054A-&gt;T; R1:CTS2565:14366723C-&gt;T; R1:CTS2680:14424045C-&gt;T; R1:CTS2908:14556851C-&gt;T; R1:CTS3123:14674176A-&gt;C; R1:CTS3321:14829196C-&gt;T; R1:CTS5611:16394489T-&gt;G; R1:CTS7085:17275703G-&gt;A; R1:CTS8116:17839981G-&gt;A; R1:F102:7854412A-&gt;G; R1:L875:16742224A-&gt;G; R1:M173:15026424A-&gt;C; R1:P225:15590342G-&gt;T; R1:P231:9989615A-&gt;Ghet; R1:P233:21166358T-&gt;G; R1:P234:21117888T-&gt;C; R1:P236:17782178C-&gt;G; R1:P238:7771131G-&gt;A; R1:P245:8633545T-&gt;C; R1:P286:17716251C-&gt;T; R1:P294:7570822G-&gt;C; R:CTS207:2810583A-&gt;G; R:CTS2426:14300457G-&gt;A; R:CTS2913:14561760A-&gt;G; R:CTS3229:14750668A-&gt;C; R:CTS3622:15078469C-&gt;G; R:CTS6417:16882568T-&gt;C; R:CTS7876:17722802G-&gt;A; R:CTS7880:17723850C-&gt;T; R:CTS8311:17930099C-&gt;A; R:CTS10663:22687547A-&gt;T; R:CTS11075:22934109A-&gt;G; R:CTS11647:23202551C-&gt;G; R:F33:6701239G-&gt;A; R:F63:7177189G-&gt;A; R:F82:7548900G-&gt;A; R:F154:8558505T-&gt;C; R:F295:15594523A-&gt;G; R:F356:16629782T-&gt;C; R:F459:18017528G-&gt;T; R:F765:24360964G-&gt;A; R:FGC1168:15667208G-&gt;C; R:L747:16615413G-&gt;T; R:L1225:22733758C-&gt;G; R:L1347:22818334C-&gt;T; R:M207:15581983A-&gt;G; R:M613:7133986G-&gt;C; R:M628:8027859G-&gt;C; R:M651:9889199G-&gt;A; R:M718:17334694G-&gt;T; R:M734:18066156C-&gt;T; R:M760:21219443A-&gt;G; R:M764:21263029G-&gt;A; R:M799:23134896C-&gt;T; R:P227:21409706G-&gt;C; R:P229:8050994G-&gt;C; R:P280:21843090C-&gt;G; R:P285:19267344C-&gt;A</t>
  </si>
  <si>
    <t>RISE61.SG</t>
  </si>
  <si>
    <t>PMD 17, V, N chamber lower layer</t>
  </si>
  <si>
    <t>2851-2492 calBCE (4071±27 BP, OxA-28296)</t>
  </si>
  <si>
    <t>Nordic_MN_B.SG</t>
  </si>
  <si>
    <t>Kyndelöse</t>
  </si>
  <si>
    <t>J1c4</t>
  </si>
  <si>
    <t>R1a1a1:Page7:14498990C-&gt;T; R1a:L62:17891241A-&gt;G; R1a:L145:14138745C-&gt;A; R1:CTS916:7084535G-&gt;A; R1:L875:16742224A-&gt;G; R1:P286:17716251C-&gt;T; R:CTS2426:14300457G-&gt;A; R:CTS6417:16882568T-&gt;C; R:CTS10663:22687547A-&gt;T; R:F82:7548900G-&gt;A; R:F459:18017528G-&gt;T; R:F652:23631629C-&gt;A; R:M651:9889199G-&gt;A; R:P232:23035132G-&gt;A; R:P280:21843090C-&gt;G</t>
  </si>
  <si>
    <t>I2937</t>
  </si>
  <si>
    <t xml:space="preserve">A2197 multi-burial, Chamber B, Layer 14, </t>
  </si>
  <si>
    <t>5479-5338 calBCE (6441±38 calBP, OxA-22012)</t>
  </si>
  <si>
    <t>Greece_Peloponnese_Neolithic</t>
  </si>
  <si>
    <t>Peloponnese_Neolithic</t>
  </si>
  <si>
    <t>Diros, Alepotrypa Cave</t>
  </si>
  <si>
    <t>I3708</t>
  </si>
  <si>
    <t>A561</t>
  </si>
  <si>
    <t>5000-3200 BCE</t>
  </si>
  <si>
    <t>I3709</t>
  </si>
  <si>
    <t>A236</t>
  </si>
  <si>
    <t>I3920</t>
  </si>
  <si>
    <t>A68, A68, _ 20, 2(1?)4-7-70</t>
  </si>
  <si>
    <t>minus,minus</t>
  </si>
  <si>
    <t>I2318</t>
  </si>
  <si>
    <t>FR115, FR115</t>
  </si>
  <si>
    <t>4043-3947 calBCE (5170±30 BP, Poz-81125)</t>
  </si>
  <si>
    <t>Franchthi Cave</t>
  </si>
  <si>
    <t>I0371</t>
  </si>
  <si>
    <t>SVP11</t>
  </si>
  <si>
    <t>2872-2583 calBCE (4130±30 BP, Beta-392488)</t>
  </si>
  <si>
    <t>Poltavka</t>
  </si>
  <si>
    <t>Grachevka, Sok River, Samara</t>
  </si>
  <si>
    <t>Site II</t>
  </si>
  <si>
    <t>U2d2</t>
  </si>
  <si>
    <t>R1b1a1a2:CTS623:6912992T-&gt;G; R1b1a1a2:CTS8591:18095336A-&gt;C; R1b1a1a2:CTS11468:23124367G-&gt;T; R1b1a1a2:CTS12478:28590278G-&gt;A; R1b1a1a2:F1794:14522828G-&gt;A; R1b1a1a2:L265:8149348A-&gt;G; R1b1a1a2:L500:18180446C-&gt;A; R1b1a1a2:L773:7220727A-&gt;G; R1b1a1a2:PF6475:17986687C-&gt;A; R1b1a1a2:PF6482:18381735A-&gt;G; R1b1a1a2:PF6495:20828795G-&gt;A; R1b1a1a2:PF6505:21784286G-&gt;A; R1b1a1a2:PF6509:22190371A-&gt;G; R1b1a1a:CTS5577:16376495A-&gt;C; R1b1a1a:CTS7941:17755905G-&gt;A; R1b1a1a:CTS9018:18617596C-&gt;T; R1b1a1a:CTS11985:23403749G-&gt;A; R1b1a1a:FGC57:7759944G-&gt;A; R1b1a1a:PF6463:16183412C-&gt;A; R1b1a:A702:10038192G-&gt;A; R1b1a:CTS4244:15510064T-&gt;G; R1b1a:CTS4764:15803415G-&gt;A; R1b1a:CTS7585:17545608G-&gt;T; R1b1a:CTS8612:18109555C-&gt;A; R1b1a:L754:22889018G-&gt;A; R1b1a:L1068:21528257T-&gt;C; R1b1a:PF6263:21159055C-&gt;A; R1b1:CTS2134:14193384G-&gt;A; R1b1:CTS3625:15080010C-&gt;T; R1b1:L780:21183643A-&gt;G; R1b1:L822:7960019G-&gt;A; R1b1:L1349:22722580T-&gt;C; R1b1:M415:9170545C-&gt;A; R1b:M343:2887824C-&gt;A; R1:CTS997:7132713G-&gt;A; R1:CTS2565:14366723C-&gt;T; R1:CTS3123:14674176A-&gt;C; R1:L875:16742224A-&gt;G; R1:P286:17716251C-&gt;T; R:CTS5815:16491135C-&gt;T; R:CTS7876:17722802G-&gt;A; R:CTS7880:17723850C-&gt;T; R:F63:7177189G-&gt;A; R:F295:15594523A-&gt;G; R:F459:18017528G-&gt;T; R:FGC1168:15667208G-&gt;C; R:M734:18066156C-&gt;T; R:M764:21263029G-&gt;A; R:P224:17285993C-&gt;T; R:P227:21409706G-&gt;C</t>
  </si>
  <si>
    <t>I0126</t>
  </si>
  <si>
    <t>SVP51</t>
  </si>
  <si>
    <t>2867-2486 calBCE (4081±54 BP, AA-53803)</t>
  </si>
  <si>
    <t>Kutuluk, Kutuluk River, Samara</t>
  </si>
  <si>
    <t>Site III</t>
  </si>
  <si>
    <t>H6a2</t>
  </si>
  <si>
    <t>R1b1a1a2a2</t>
  </si>
  <si>
    <t>R1b1a1a2a2:Z2105:15747432C-&gt;A; R1b1a1a2:L150.1:10008791C-&gt;T; R1b1a1a2:L265:8149348A-&gt;G; R1b1a1a2:L773:7220727A-&gt;G; R1b1a1a2:PF6475:17986687C-&gt;A; R1b1a1a2:PF6494:20811307G-&gt;A; R1b1a1a2:PF6507:21983827C-&gt;T; R1b1a1a:CTS7904:17732408T-&gt;C; R1b1a1a:FGC57:7759944G-&gt;A; R1b1a1a:PF6463:16183412C-&gt;A; R1b1a:A702:10038192G-&gt;A; R1b1a:L754:22889018G-&gt;A; R1b1:CTS2229:14226692T-&gt;A; R1:CTS3321:14829196C-&gt;T; R1:P245:8633545T-&gt;C; R:CTS2426:14300457G-&gt;A; R:F82:7548900G-&gt;A; R:L1225:22733758C-&gt;G; R:M207:15581983A-&gt;G; R:M734:18066156C-&gt;T; R:P227:21409706G-&gt;C</t>
  </si>
  <si>
    <t>I0440</t>
  </si>
  <si>
    <t>SVP53</t>
  </si>
  <si>
    <t>2887-2666 calBCE (4180±30 BP, Beta-392492)</t>
  </si>
  <si>
    <t>Lopatino, Sok River, Samara</t>
  </si>
  <si>
    <t>I3a</t>
  </si>
  <si>
    <t>R1b1a1a2a2:CTS1078:7186135G-&gt;C; R1b1a1a2a2:M12149:14629851G-&gt;A; R1b1a1a2a2:Z2105:15747432C-&gt;A; R1b1a1a2a:L23:6753511G-&gt;A; R1b1a1a2a:L49.1:2842212T-&gt;A; R1b1a1a2:CTS623:6912992T-&gt;G; R1b1a1a2:CTS2664:14416216G-&gt;A; R1b1a1a2:CTS3575:15037433C-&gt;G; R1b1a1a2:CTS8591:18095336A-&gt;C; R1b1a1a2:CTS8728:18167403C-&gt;T; R1b1a1a2:CTS10834:22796697T-&gt;C; R1b1a1a2:CTS11468:23124367G-&gt;T; R1b1a1a2:CTS12478:28590278G-&gt;A; R1b1a1a2:L150.1:10008791C-&gt;T; R1b1a1a2:L265:8149348A-&gt;G; R1b1a1a2:L482:7863189G-&gt;A; R1b1a1a2:L1353:19179540G-&gt;A; R1b1a1a2:M269:22739367T-&gt;C; R1b1a1a2:PF6399:2668456C-&gt;T; R1b1a1a2:PF6409:4352151G-&gt;A; R1b1a1a2:PF6425:7762947T-&gt;C; R1b1a1a2:PF6430:8070532T-&gt;A; R1b1a1a2:PF6434:8411202A-&gt;G; R1b1a1a2:PF6438:9464078C-&gt;T; R1b1a1a2:PF6475:17986687C-&gt;A; R1b1a1a2:PF6482:18381735A-&gt;G; R1b1a1a2:PF6494:20811307G-&gt;A; R1b1a1a2:PF6495:20828795G-&gt;A; R1b1a1a2:PF6497:21222868C-&gt;G; R1b1a1a2:PF6500:21410840G-&gt;T; R1b1a1a2:PF6505:21784286G-&gt;A; R1b1a1a2:PF6509:22190371A-&gt;G; R1b1a1a:CTS5082:16005138A-&gt;C; R1b1a1a:CTS5577:16376495A-&gt;C; R1b1a1a:CTS7904:17732408T-&gt;C; R1b1a1a:CTS9018:18617596C-&gt;T; R1b1a1a:CTS11985:23403749G-&gt;A; R1b1a1a:FGC57:7759944G-&gt;A; R1b1a1a:L502:19020340G-&gt;C; R1b1a1a:P297:18656508G-&gt;C; R1b1a1a:PF6418:6766034C-&gt;T; R1b1a1a:PF6451:14116584T-&gt;A; R1b1a1a:PF6463:16183412C-&gt;A; R1b1a1a:PF6498:21312064C-&gt;A; R1b1a1a:PF6501:21447844A-&gt;T; R1b1a1a:PF6524:23452965T-&gt;C; R1b1a:A702:10038192G-&gt;A; R1b1a:CTS3063:14637352T-&gt;C; R1b1a:CTS4244:15510064T-&gt;G; R1b1a:CTS8436:18026855G-&gt;A; R1b1a:CTS8612:18109555C-&gt;A; R1b1a:CTS9972:19179606A-&gt;C; R1b1a:FGC36:13822833G-&gt;T; R1b1a:FGC41:7900883C-&gt;A; R1b1a:L754:22889018G-&gt;A; R1b1a:L761:16773870A-&gt;G; R1b1a:L1068:21528257T-&gt;C; R1b1a:L1345:21558298G-&gt;T; R1b1a:PF6263:21159055C-&gt;A; R1b1a:PF6271:23984056G-&gt;A; R1b1:CTS46:2686555G-&gt;A; R1b1:CTS910:7081561C-&gt;T; R1b1:CTS2134:14193384G-&gt;A; R1b1:L278:18914441C-&gt;T; R1b1:L780:21183643A-&gt;G; R1b1:L822:7960019G-&gt;A; R1b1:M415:9170545C-&gt;A; R1b:M343:2887824C-&gt;A; R1:CTS997:7132713G-&gt;A; R1:CTS3321:14829196C-&gt;T; R1:CTS8116:17839981G-&gt;A; R1:F93:7671535C-&gt;T; R1:F102:7854412A-&gt;G; R1:L875:16742224A-&gt;G; R1:M306:22750583C-&gt;A; R1:P225:15590342G-&gt;T; R1:P231:9989615A-&gt;G; R1:P234:21117888T-&gt;C; R1:P236:17782178C-&gt;G; R1:P238:7771131G-&gt;A; R1:P242:7647357G-&gt;A; R1:P245:8633545T-&gt;C; R1:P286:17716251C-&gt;T; R1:P294:7570822G-&gt;C; R:CTS2426:14300457G-&gt;A; R:CTS2913:14561760A-&gt;G; R:CTS3229:14750668A-&gt;C; R:CTS3622:15078469C-&gt;G; R:CTS5815:16491135C-&gt;T; R:CTS6417:16882568T-&gt;C; R:CTS7880:17723850C-&gt;T; R:CTS8311:17930099C-&gt;A; R:CTS11075:22934109A-&gt;G; R:F33:6701239G-&gt;A; R:F63:7177189G-&gt;A; R:F82:7548900G-&gt;A; R:F154:8558505T-&gt;C; R:F295:15594523A-&gt;G; R:F356:16629782T-&gt;C; R:F370:16856357T-&gt;C; R:F459:18017528G-&gt;T; R:F652:23631629C-&gt;A; R:F765:24360964G-&gt;A; R:FGC1168:15667208G-&gt;C; R:L747:16615413G-&gt;T; R:L1225:22733758C-&gt;G; R:M207:15581983A-&gt;G; R:M651:9889199G-&gt;A; R:M718:17334694G-&gt;T; R:M734:18066156C-&gt;T; R:M760:21219443A-&gt;G; R:P224:17285993C-&gt;T; R:P227:21409706G-&gt;C; R:P229:8050994G-&gt;C; R:P280:21843090C-&gt;G; R:P285:19267344C-&gt;A</t>
  </si>
  <si>
    <t>I0374</t>
  </si>
  <si>
    <t>SVP16, NIK7</t>
  </si>
  <si>
    <t>2800-2200 BCE</t>
  </si>
  <si>
    <t>Nikolaevka III, Samara River, Samara</t>
  </si>
  <si>
    <t>H13a1a</t>
  </si>
  <si>
    <t>R1b1a1a2a2:CTS1078:7186135G-&gt;C; R1b1a1a2a2:Z2105:15747432C-&gt;A; R1b1a1a2a:L23:6753511G-&gt;A; R1b1a1a2:CTS3575:15037433C-&gt;G; R1b1a1a2:CTS8591:18095336A-&gt;C; R1b1a1a2:L773:7220727A-&gt;G; R1b1a1a2:PF6399:2668456C-&gt;T; R1b1a1a2:PF6425:7762947T-&gt;C; R1b1a1a2:PF6430:8070532T-&gt;A; R1b1a1a2:PF6432:8194310C-&gt;A; R1b1a1a2:PF6438:9464078C-&gt;T; R1b1a1a2:PF6475:17986687C-&gt;A; R1b1a1a2:PF6482:18381735A-&gt;G; R1b1a1a2:PF6494:20811307G-&gt;A; R1b1a1a2:PF6497:21222868C-&gt;G; R1b1a1a2:PF6509:22190371A-&gt;G; R1b1a1a:CTS9018:18617596C-&gt;T; R1b1a1a:FGC57:7759944G-&gt;A; R1b1a1a:L502:19020340G-&gt;C; R1b1a1a:PF6459:15286480G-&gt;C; R1b1a1a:PF6463:16183412C-&gt;A; R1b1a:A702:10038192G-&gt;A; R1b1a:CTS4244:15510064T-&gt;G; R1b1a:CTS7585:17545608G-&gt;T; R1b1a:CTS8436:18026855G-&gt;A; R1b1a:CTS9972:19179606A-&gt;C; R1b1a:FGC35:18407611C-&gt;T; R1b1a:FGC41:7900883C-&gt;A; R1b1a:L761:16773870A-&gt;G; R1b1a:L1345:21558298G-&gt;T; R1b1a:PF6249:8214827C-&gt;T; R1b1a:PF6263:21159055C-&gt;A; R1b1a:PF6271:23984056G-&gt;A; R1b1:CTS2134:14193384G-&gt;A; R1b1:CTS2229:14226692T-&gt;A; R1b1:CTS5676:16426937C-&gt;G; R1b1:L278:18914441C-&gt;T; R1b1:L780:21183643A-&gt;G; R1b1:L822:7960019G-&gt;A; R1b:M343:2887824C-&gt;A; R1:CTS2565:14366723C-&gt;T; R1:CTS5611:16394489T-&gt;G; R1:F93:7671535C-&gt;T; R1:M306:22750583C-&gt;A; R1:P236:17782178C-&gt;G; R1:P238:7771131G-&gt;A; R1:P245:8633545T-&gt;C; R1:P286:17716251C-&gt;T; R1:P294:7570822G-&gt;C; R:CTS2426:14300457G-&gt;A; R:CTS2913:14561760A-&gt;G; R:CTS3622:15078469C-&gt;G; R:CTS7876:17722802G-&gt;A; R:CTS7880:17723850C-&gt;T; R:CTS8311:17930099C-&gt;A; R:CTS10663:22687547A-&gt;T; R:F63:7177189G-&gt;A; R:F154:8558505T-&gt;C; R:F295:15594523A-&gt;G; R:F459:18017528G-&gt;T; R:F652:23631629C-&gt;A; R:F765:24360964G-&gt;A; R:L1225:22733758C-&gt;G; R:L1347:22818334C-&gt;T; R:M718:17334694G-&gt;T; R:M734:18066156C-&gt;T; R:P224:17285993C-&gt;T; R:P227:21409706G-&gt;C; R:P280:21843090C-&gt;G</t>
  </si>
  <si>
    <t>I0432</t>
  </si>
  <si>
    <t>SVP42</t>
  </si>
  <si>
    <t>2925-2491 calBCE (4180±84 BP, AA-12569)</t>
  </si>
  <si>
    <t>Poltavka_outlier</t>
  </si>
  <si>
    <t>Sok River, Samara</t>
  </si>
  <si>
    <t>R1a1a1b2a</t>
  </si>
  <si>
    <t>R1a1a1b2a:F3105:21043448T-&gt;C; R1a1a1b:S224:8245045C-&gt;T; R1a1a1b:S441:7683058G-&gt;A; R1a1a:M514:19375294C-&gt;T; R1a1a:M515:14054623T-&gt;A; R1a1:M459:6906074A-&gt;G; R1a1:Page65.2:2657176C-&gt;T; R1a:L62:17891241A-&gt;G; R1:CTS2565:14366723C-&gt;T; R1:L875:16742224A-&gt;G; R1:P225:15590342G-&gt;T; R1:P233:21166358T-&gt;G; R1:P236:17782178C-&gt;G; R:CTS3229:14750668A-&gt;C; R:CTS3622:15078469C-&gt;G; R:CTS5815:16491135C-&gt;T; R:CTS8311:17930099C-&gt;A; R:CTS9005:18611644A-&gt;T; R:CTS10663:22687547A-&gt;T; R:F33:6701239G-&gt;A; R:F154:8558505T-&gt;C; R:F295:15594523A-&gt;G; R:F370:16856357T-&gt;C; R:F459:18017528G-&gt;T; R:F652:23631629C-&gt;A; R:M207:15581983A-&gt;G; R:M651:9889199G-&gt;A; R:M760:21219443A-&gt;G; R:M764:21263029G-&gt;A; R:M799:23134896C-&gt;T; R:P224:17285993C-&gt;T; R:P227:21409706G-&gt;C</t>
  </si>
  <si>
    <t>I0246</t>
  </si>
  <si>
    <t>SVP41</t>
  </si>
  <si>
    <t>2469-1928 calBCE (3760±100 BP, AA-12568)</t>
  </si>
  <si>
    <t>Potapovka</t>
  </si>
  <si>
    <t>Utyevka, Samara River, Samara</t>
  </si>
  <si>
    <t>Site VI</t>
  </si>
  <si>
    <t>R1:CTS2908:14556851C-&gt;T</t>
  </si>
  <si>
    <t>I0418</t>
  </si>
  <si>
    <t>SVP24</t>
  </si>
  <si>
    <t>2125-1769 calBCE (3583±52 BP, AA-53802)</t>
  </si>
  <si>
    <t>I0419</t>
  </si>
  <si>
    <t>SVP27</t>
  </si>
  <si>
    <t>2200-1900 BCE</t>
  </si>
  <si>
    <t>U2e1h</t>
  </si>
  <si>
    <t>R1a1a1b</t>
  </si>
  <si>
    <t>R1a1a1b:S441:7683058G-&gt;A; R1a1a:M515:14054623T-&gt;A; R1a:L145:14138745C-&gt;A; R1:CTS3321:14829196C-&gt;T; R1:F93:7671535C-&gt;T; R1:L875:16742224A-&gt;G; R1:P225:15590342G-&gt;T; R1:P233:21166358T-&gt;G; R1:P236:17782178C-&gt;G; R:CTS2913:14561760A-&gt;G; R:CTS8311:17930099C-&gt;A; R:F63:7177189G-&gt;A; R:F154:8558505T-&gt;C; R:F459:18017528G-&gt;T; R:F652:23631629C-&gt;A; R:FGC1168:15667208G-&gt;C; R:P227:21409706G-&gt;C</t>
  </si>
  <si>
    <t>RISE486.SG</t>
  </si>
  <si>
    <t>T78</t>
  </si>
  <si>
    <t>2134-1773 calBCE (3595±55 BP, ETH-12913)</t>
  </si>
  <si>
    <t>Remedello_BA.SG</t>
  </si>
  <si>
    <t>Remedello di Sotto</t>
  </si>
  <si>
    <t>I:CTS2536:14352669G-&gt;A; I:CTS4272:15536759T-&gt;C; I:CTS10941:22845794A-&gt;G; I:CTS11540:23156725C-&gt;T; I:FGC2415:13835003T-&gt;C; I:M11064:7244075A-&gt;G; I:PF3661:8484606C-&gt;A; I:PF3672:9376351T-&gt;C; I:PF3694:13900590T-&gt;C; I:PF3800:21402723A-&gt;G</t>
  </si>
  <si>
    <t>RISE487.SG</t>
  </si>
  <si>
    <t>T56</t>
  </si>
  <si>
    <t>3483-3107 calBCE (4557±28 BP, OxA-X-2621)</t>
  </si>
  <si>
    <t>H2a</t>
  </si>
  <si>
    <t>I:CTS4088:15389836T-&gt;C; I:CTS6231:16751000C-&gt;T; I:CTS8545:18078759T-&gt;A; I:L41:19048602G-&gt;A; I:PF3661:8484606C-&gt;A; I:PF3694:13900590T-&gt;C; I:PF3780:18404486C-&gt;T; I:Z16985:13804066G-&gt;C</t>
  </si>
  <si>
    <t>RISE489.SG</t>
  </si>
  <si>
    <t>T65</t>
  </si>
  <si>
    <t>2908-2578 calBCE (4185±70 BP, ETH-12188)</t>
  </si>
  <si>
    <t>X2c1</t>
  </si>
  <si>
    <t>I:CTS1301:7321418C-&gt;T; I:CTS3076:14646409C-&gt;T; I:CTS4637:15742130C-&gt;A; I:CTS4848:15862842C-&gt;T; I:CTS5946:16567253A-&gt;G; I:CTS6231:16751000C-&gt;T; I:CTS9264:18786174G-&gt;A; I:FGC2413:8262092C-&gt;T; I:PF3594:4245332T-&gt;C; I:PF3596:4403308T-&gt;G; I:PF3654:8278628T-&gt;C; I:PF3665:8643763A-&gt;G; I:PF3811:21627180C-&gt;T; I:PF3815:21841289G-&gt;T; I:PF3829:22458740A-&gt;G; I:Z16985:13804066G-&gt;C</t>
  </si>
  <si>
    <t>RISE555.SG</t>
  </si>
  <si>
    <t>CGG_2_011887</t>
  </si>
  <si>
    <t>2857-2497 calBCE (4082±28 BP, AAR-20358)</t>
  </si>
  <si>
    <t>Russia_EBA.SG</t>
  </si>
  <si>
    <t>Stalingrad Quarry</t>
  </si>
  <si>
    <t>N1a1a-T152C</t>
  </si>
  <si>
    <t>R1b1a1a2a2c</t>
  </si>
  <si>
    <t>R1b1a1a2a2c:Z2106:14213646G-&gt;A; R1b1a1a2a2:CTS7340:17428984T-&gt;C; R1b1a1a2:CTS623:6912992T-&gt;G; R1b1a1a2:CTS8591:18095336A-&gt;C; R1b1a1a2:CTS8665:18137831T-&gt;C; R1b1a1a2:CTS11468:23124367G-&gt;T; R1b1a1a2:PF6399:2668456C-&gt;T; R1b1a1a2:PF6409:4352151G-&gt;A; R1b1a1a2:PF6411:5166408A-&gt;G; R1b1a1a2:PF6434:8411202A-&gt;G; R1b1a1a2:PF6443:13511147C-&gt;T; R1b1a1a:CTS7941:17755905G-&gt;A; R1b1a1a:L752:18394634T-&gt;C; R1b1a1a:PF6498:21312064C-&gt;A; R1b1a:CTS4244:15510064T-&gt;G; R1b1a:FGC36:13822833G-&gt;T; R1b1:L278:18914441C-&gt;T; R1b1:L1349:22722580T-&gt;C; R1:CTS4075:15377120A-&gt;G; R1:CTS5611:16394489T-&gt;G; R1:F102:7854412A-&gt;G; R1:P231:9989615A-&gt;G; R1:P236:17782178C-&gt;G; R:CTS9005:18611644A-&gt;T; R:P227:21409706G-&gt;C</t>
  </si>
  <si>
    <t>I0122</t>
  </si>
  <si>
    <t>SVP35</t>
  </si>
  <si>
    <t>5200-4000 BCE</t>
  </si>
  <si>
    <t>Samara_Eneolithic</t>
  </si>
  <si>
    <t>Khvalynsk, Volga River, Samara</t>
  </si>
  <si>
    <t>H2a1</t>
  </si>
  <si>
    <t>R1b1a:A702:10038192G-&gt;A; R1b1a:CTS4244:15510064T-&gt;G; R1b1a:FGC35:18407611C-&gt;T; R1b1a:FGC36:13822833G-&gt;T; R1b1a:PF6263:21159055C-&gt;A; R1b1a:PF6271:23984056G-&gt;A; R1b1:CTS2134:14193384G-&gt;A; R1b1:CTS2229:14226692T-&gt;A; R1b1:M415:9170545C-&gt;A; R1:CTS3321:14829196C-&gt;T; R1:L875:16742224A-&gt;G; R1:M306:22750583C-&gt;A; R1:P286:17716251C-&gt;T; R1:P294:7570822G-&gt;C; R:F370:16856357T-&gt;C; R:F652:23631629C-&gt;A; R:M651:9889199G-&gt;A; R:M734:18066156C-&gt;T; R:P227:21409706G-&gt;C; R:P280:21843090C-&gt;G</t>
  </si>
  <si>
    <t>I0433</t>
  </si>
  <si>
    <t>SVP46</t>
  </si>
  <si>
    <t>U5a1i</t>
  </si>
  <si>
    <t>R1a1:M459:6906074A-&gt;G; R1a:L145:14138745C-&gt;A; R1:F93:7671535C-&gt;T; R1:P231:9989615A-&gt;G; R1:P236:17782178C-&gt;G; R1:P238:7771131G-&gt;A; R:CTS3622:15078469C-&gt;G; R:CTS5815:16491135C-&gt;T; R:CTS8311:17930099C-&gt;A; R:CTS11075:22934109A-&gt;G; R:F33:6701239G-&gt;A; R:F652:23631629C-&gt;A; R:M651:9889199G-&gt;A; R:M734:18066156C-&gt;T; R:M764:21263029G-&gt;A</t>
  </si>
  <si>
    <t>I0434</t>
  </si>
  <si>
    <t>SVP47</t>
  </si>
  <si>
    <t>U4a2 or U4d</t>
  </si>
  <si>
    <t>Q1a</t>
  </si>
  <si>
    <t>Q1a:F2676:18029008T-&gt;C; Q:F1237.1:8479245A-&gt;G</t>
  </si>
  <si>
    <t>I0247</t>
  </si>
  <si>
    <t>SVP56</t>
  </si>
  <si>
    <t>375-203 calBCE (2220±30 BP, Beta-392493)</t>
  </si>
  <si>
    <t>Scythian_IA</t>
  </si>
  <si>
    <t>Nadezhdinka, Volga Steppes, Samara</t>
  </si>
  <si>
    <t>G2a4</t>
  </si>
  <si>
    <t>R1a1a1b2a2a</t>
  </si>
  <si>
    <t>R1a1a1b2a2a:Z2123:16453077C-&gt;T; R1a1a1b2a:F3105:21043448T-&gt;C; R1a1a1b2:F992:7552356G-&gt;A; R1a1a1b:S441:7683058G-&gt;A; R1a1a1:M417:8533735G-&gt;A; R1a1a:L168:16202177A-&gt;G; R1a1a:M198:15030752C-&gt;T; R1a1a:M512:16315153C-&gt;T; R1a1a:M514:19375294C-&gt;T; R1a1a:M515:14054623T-&gt;A; R1a1:L122:16520444T-&gt;A; R1a1:M459:6906074A-&gt;G; R1a1:Page65.2:2657176C-&gt;T; R1a:L62:17891241A-&gt;G; R1a:L63:18162834T-&gt;C; R1a:L145:14138745C-&gt;A; R1:CTS997:7132713G-&gt;A; R1:CTS1913:14120054A-&gt;T; R1:CTS2565:14366723C-&gt;T; R1:CTS2680:14424045C-&gt;T; R1:CTS3321:14829196C-&gt;T; R1:CTS5611:16394489T-&gt;G; R1:F93:7671535C-&gt;T; R1:L875:16742224A-&gt;G; R1:M306:22750583C-&gt;A; R1:P231:9989615A-&gt;G; R1:P233:21166358T-&gt;G; R1:P236:17782178C-&gt;G; R1:P238:7771131G-&gt;A; R1:P286:17716251C-&gt;T; R1:P294:7570822G-&gt;C; R:CTS5815:16491135C-&gt;T; R:CTS6417:16882568T-&gt;C; R:CTS7876:17722802G-&gt;A; R:CTS8311:17930099C-&gt;A; R:F33:6701239G-&gt;A; R:F63:7177189G-&gt;A; R:F356:16629782T-&gt;C; R:F459:18017528G-&gt;T; R:F652:23631629C-&gt;A; R:FGC1168:15667208G-&gt;C; R:L747:16615413G-&gt;T; R:L1225:22733758C-&gt;G; R:L1347:22818334C-&gt;T; R:M207:15581983A-&gt;G; R:M613:7133986G-&gt;C; R:M651:9889199G-&gt;A; R:M734:18066156C-&gt;T; R:M764:21263029G-&gt;A; R:P224:17285993C-&gt;T; R:P227:21409706G-&gt;C</t>
  </si>
  <si>
    <t>RISE395.SG</t>
  </si>
  <si>
    <t>kurgan 25 burial 12</t>
  </si>
  <si>
    <t>1960-1756 calBCE (3540±33 BP, OxA-30996)</t>
  </si>
  <si>
    <t>Sintashta_MBA_RISE.SG</t>
  </si>
  <si>
    <t>Bol'shekaraganskii</t>
  </si>
  <si>
    <t>RISE386.SG</t>
  </si>
  <si>
    <t>burial 4</t>
  </si>
  <si>
    <t>2298-2045 calBCE (3775±34 BP, OxA-30991)</t>
  </si>
  <si>
    <t>Bulanovo</t>
  </si>
  <si>
    <t>R1a:L62:17891241A-&gt;G; R1:CTS916:7084535G-&gt;A; R1:CTS1913:14120054A-&gt;T; R1:CTS2680:14424045C-&gt;T; R1:CTS4075:15377120A-&gt;G; R1:CTS7085:17275703G-&gt;A; R1:L875:16742224A-&gt;G; R1:P231:9989615A-&gt;G; R1:P286:17716251C-&gt;T; R:CTS2426:14300457G-&gt;A; R:CTS6417:16882568T-&gt;C; R:CTS7876:17722802G-&gt;A; R:CTS7880:17723850C-&gt;T; R:CTS11647:23202551C-&gt;G; R:F82:7548900G-&gt;A; R:F295:15594523A-&gt;G; R:L1347:22818334C-&gt;T; R:M613:7133986G-&gt;C; R:P285:19267344C-&gt;A</t>
  </si>
  <si>
    <t>RISE394.SG</t>
  </si>
  <si>
    <t>burial 6 skeleton 1</t>
  </si>
  <si>
    <t>1949-1754 calBCE (3532±34 BP, OxA-30993)</t>
  </si>
  <si>
    <t>U2e1e</t>
  </si>
  <si>
    <t>RISE392.SG</t>
  </si>
  <si>
    <t>kurgan 4 burial B</t>
  </si>
  <si>
    <t>2126-1896 calBCE (3626±33 BP, OxA-30999)</t>
  </si>
  <si>
    <t>Stepnoe Cemetery</t>
  </si>
  <si>
    <t>Cemetery VII</t>
  </si>
  <si>
    <t>J2b1a2a</t>
  </si>
  <si>
    <t>R1a1a1b:S224:8245045C-&gt;T; R1a1a:L168:16202177A-&gt;G; R1a1a:M515:14054623T-&gt;A; R1a:L63:18162834T-&gt;C; R1a:L146:23473201T-&gt;A; R1:CTS2680:14424045C-&gt;T; R1:CTS4075:15377120A-&gt;G; R1:CTS5611:16394489T-&gt;G; R1:CTS7085:17275703G-&gt;A; R1:L875:16742224A-&gt;G; R1:P233:21166358T-&gt;G; R1:P238:7771131G-&gt;A; R1:P286:17716251C-&gt;T; R:CTS6417:16882568T-&gt;C; R:CTS9005:18611644A-&gt;T; R:CTS10663:22687547A-&gt;T; R:F82:7548900G-&gt;A; R:F765:24360964G-&gt;A; R:FGC1168:15667208G-&gt;C; R:M628:8027859G-&gt;C; R:M718:17334694G-&gt;T; R:M734:18066156C-&gt;T; R:M760:21219443A-&gt;G; R:P227:21409706G-&gt;C</t>
  </si>
  <si>
    <t>RISE391.SG</t>
  </si>
  <si>
    <t>kurgan 7 burial 36</t>
  </si>
  <si>
    <t>2120-1887 calBCE (3612±34 BP, OxA-30998)</t>
  </si>
  <si>
    <t>Tanabergen</t>
  </si>
  <si>
    <t>Kazakhstan</t>
  </si>
  <si>
    <t>N1a1a1a1</t>
  </si>
  <si>
    <t>I0422</t>
  </si>
  <si>
    <t>SVP30</t>
  </si>
  <si>
    <t>1850-1200 BCE</t>
  </si>
  <si>
    <t>Srubnaya</t>
  </si>
  <si>
    <t>Barinovka, Samara River, Samara</t>
  </si>
  <si>
    <t>I0232</t>
  </si>
  <si>
    <t>SVP12</t>
  </si>
  <si>
    <t>Novoselki, Northern Forest, Samara</t>
  </si>
  <si>
    <t>U5a1f2</t>
  </si>
  <si>
    <t>R1a1a1b2:F992:7552356G-&gt;A; R1a1a1b:S224:8245045C-&gt;T; R1a1a1b:S441:7683058G-&gt;A; R1a1a1:M417:8533735G-&gt;A; R1a1a1:Page7:14498990C-&gt;T; R1a1a:L168:16202177A-&gt;G; R1a1a:M198:15030752C-&gt;T; R1a1a:M512:16315153C-&gt;T; R1a1a:M515:14054623T-&gt;A; R1a1:M459:6906074A-&gt;Ghet; R1a1:Page65.2:2657176C-&gt;T; R1a:L62:17891241A-&gt;G; R1a:L63:18162834T-&gt;C; R1a:L145:14138745C-&gt;A; R1a:L146:23473201T-&gt;A; R1:CTS916:7084535G-&gt;A; R1:CTS997:7132713G-&gt;A; R1:CTS2565:14366723C-&gt;T; R1:CTS2908:14556851C-&gt;T; R1:CTS3123:14674176A-&gt;C; R1:CTS3321:14829196C-&gt;T; R1:CTS5611:16394489T-&gt;G; R1:CTS7085:17275703G-&gt;A; R1:CTS8116:17839981G-&gt;A; R1:F93:7671535C-&gt;T; R1:F102:7854412A-&gt;G; R1:L875:16742224A-&gt;G; R1:M173:15026424A-&gt;C; R1:M306:22750583C-&gt;A; R1:P225:15590342G-&gt;T; R1:P231:9989615A-&gt;G; R1:P233:21166358T-&gt;G; R1:P234:21117888T-&gt;C; R1:P236:17782178C-&gt;G; R1:P238:7771131G-&gt;A; R1:P242:7647357G-&gt;A; R1:P245:8633545T-&gt;C; R1:P286:17716251C-&gt;T; R1:P294:7570822G-&gt;C; R:CTS207:2810583A-&gt;G; R:CTS2426:14300457G-&gt;A; R:CTS2913:14561760A-&gt;G; R:CTS3622:15078469C-&gt;G; R:CTS5815:16491135C-&gt;T; R:CTS6417:16882568T-&gt;C; R:CTS7876:17722802G-&gt;A; R:CTS7880:17723850C-&gt;T; R:CTS8311:17930099C-&gt;A; R:CTS9005:18611644A-&gt;T; R:CTS10663:22687547A-&gt;T; R:CTS11075:22934109A-&gt;G; R:CTS11647:23202551C-&gt;G; R:F33:6701239G-&gt;A; R:F63:7177189G-&gt;A; R:F82:7548900G-&gt;A; R:F154:8558505T-&gt;C; R:F295:15594523A-&gt;G; R:F356:16629782T-&gt;C; R:F370:16856357T-&gt;C; R:F459:18017528G-&gt;T; R:F652:23631629C-&gt;A; R:F765:24360964G-&gt;A; R:FGC1168:15667208G-&gt;C; R:L747:16615413G-&gt;T; R:L1225:22733758C-&gt;G; R:L1347:22818334C-&gt;T; R:M207:15581983A-&gt;G; R:M613:7133986G-&gt;C; R:M651:9889199G-&gt;A; R:M734:18066156C-&gt;T; R:M760:21219443A-&gt;G; R:M764:21263029G-&gt;A; R:P224:17285993C-&gt;T; R:P227:21409706G-&gt;C; R:P229:8050994G-&gt;C; R:P232:23035132G-&gt;A; R:P280:21843090C-&gt;G; R:P285:19267344C-&gt;A</t>
  </si>
  <si>
    <t>I0234</t>
  </si>
  <si>
    <t>SVP25</t>
  </si>
  <si>
    <t>1850-1600 BCE</t>
  </si>
  <si>
    <t>Rozhdestveno, Samara Steppes, Samara</t>
  </si>
  <si>
    <t>I0235</t>
  </si>
  <si>
    <t>SVP26</t>
  </si>
  <si>
    <t>K1b2a</t>
  </si>
  <si>
    <t>I0430</t>
  </si>
  <si>
    <t>SVP39</t>
  </si>
  <si>
    <t>Spiridonovka II, Samara River, Samara</t>
  </si>
  <si>
    <t>H3g</t>
  </si>
  <si>
    <t>R1a1a1b2a2a:Z2123:16453077C-&gt;T; R1a1a1b2a:F3105:21043448T-&gt;C; R1a1a1b2:F992:7552356G-&gt;A; R1a1a1b:S224:8245045C-&gt;T; R1a1a1b:S441:7683058G-&gt;A; R1a1a1:M417:8533735G-&gt;A; R1a1a:L168:16202177A-&gt;G; R1a1a:M198:15030752C-&gt;T; R1a1a:M512:16315153C-&gt;T; R1a1a:M515:14054623T-&gt;A; R1a1:M459:6906074A-&gt;G; R1a1:Page65.2:2657176C-&gt;T; R1a:L62:17891241A-&gt;G; R1a:L63:18162834T-&gt;C; R1a:L145:14138745C-&gt;A; R1a:L146:23473201T-&gt;A; R1:CTS916:7084535G-&gt;A; R1:CTS997:7132713G-&gt;A; R1:CTS2680:14424045C-&gt;T; R1:CTS2908:14556851C-&gt;T; R1:CTS3123:14674176A-&gt;C; R1:L875:16742224A-&gt;G; R1:M173:15026424A-&gt;C; R1:M306:22750583C-&gt;A; R1:P231:9989615A-&gt;G; R1:P234:21117888T-&gt;C; R1:P236:17782178C-&gt;G; R1:P238:7771131G-&gt;A; R1:P242:7647357G-&gt;A; R1:P245:8633545T-&gt;C; R1:P294:7570822G-&gt;C; R:CTS2426:14300457G-&gt;A; R:CTS2913:14561760A-&gt;G; R:CTS3622:15078469C-&gt;G; R:CTS7876:17722802G-&gt;A; R:CTS8311:17930099C-&gt;A; R:CTS11075:22934109A-&gt;G; R:F33:6701239G-&gt;A; R:F63:7177189G-&gt;A; R:F295:15594523A-&gt;G; R:F356:16629782T-&gt;C; R:F459:18017528G-&gt;T; R:F652:23631629C-&gt;A; R:L1225:22733758C-&gt;G; R:M207:15581983A-&gt;G; R:M734:18066156C-&gt;T; R:P224:17285993C-&gt;T; R:P227:21409706G-&gt;C; R:P229:8050994G-&gt;C; R:P232:23035132G-&gt;A; R:P285:19267344C-&gt;A</t>
  </si>
  <si>
    <t>I0431</t>
  </si>
  <si>
    <t>SVP40</t>
  </si>
  <si>
    <t>H2b</t>
  </si>
  <si>
    <t>I0358</t>
  </si>
  <si>
    <t>SVP6</t>
  </si>
  <si>
    <t>1906-1631 calBCE (3455±56 BP, AA-47808)</t>
  </si>
  <si>
    <t>Spiridonovka IV, Samara River, Samara</t>
  </si>
  <si>
    <t>H6a1a</t>
  </si>
  <si>
    <t>I0359</t>
  </si>
  <si>
    <t>SVP7</t>
  </si>
  <si>
    <t>U5a2a1</t>
  </si>
  <si>
    <t>I0361</t>
  </si>
  <si>
    <t>SVP9</t>
  </si>
  <si>
    <t>R1a1a:L168:16202177A-&gt;G; R1a:L145:14138745C-&gt;A; R1:L875:16742224A-&gt;G; R1:P234:21117888T-&gt;C; R1:P286:17716251C-&gt;T; R:F82:7548900G-&gt;A; R:L1347:22818334C-&gt;T; R:M734:18066156C-&gt;T; R:P224:17285993C-&gt;T</t>
  </si>
  <si>
    <t>I0424</t>
  </si>
  <si>
    <t>SVP32</t>
  </si>
  <si>
    <t>Uvarovka, Samara River, Samara</t>
  </si>
  <si>
    <t>T2b4</t>
  </si>
  <si>
    <t>R1a1a1b2:F992:7552356G-&gt;A; R1a1a1b:S224:8245045C-&gt;T; R1a1a:M198:15030752C-&gt;T; R1a:L62:17891241A-&gt;G; R1a:L145:14138745C-&gt;A; R1a:L146:23473201T-&gt;A; R1:CTS997:7132713G-&gt;A; R1:CTS2565:14366723C-&gt;T; R1:M173:15026424A-&gt;C; R1:P234:21117888T-&gt;C; R1:P236:17782178C-&gt;G; R1:P294:7570822G-&gt;C; R:CTS2426:14300457G-&gt;A; R:CTS7880:17723850C-&gt;T; R:F154:8558505T-&gt;C; R:F459:18017528G-&gt;T; R:FGC1168:15667208G-&gt;C; R:L1347:22818334C-&gt;T; R:M764:21263029G-&gt;A; R:P224:17285993C-&gt;T</t>
  </si>
  <si>
    <t>I0423</t>
  </si>
  <si>
    <t>SVP31</t>
  </si>
  <si>
    <t>Srubnaya_Outlier</t>
  </si>
  <si>
    <t>R1a1a1b2:F992:7552356G-&gt;A; R1a1a1b:S441:7683058G-&gt;A; R1a1:M459:6906074A-&gt;G; R1a1:Page65.2:2657176C-&gt;T; R1a:L62:17891241A-&gt;G; R1:CTS997:7132713G-&gt;A; R1:CTS2565:14366723C-&gt;T; R1:P231:9989615A-&gt;G; R1:P234:21117888T-&gt;C; R1:P238:7771131G-&gt;A; R1:P242:7647357G-&gt;A; R1:P245:8633545T-&gt;C; R1:P294:7570822G-&gt;C; R:CTS6417:16882568T-&gt;C; R:CTS8311:17930099C-&gt;A; R:CTS11075:22934109A-&gt;G; R:FGC1168:15667208G-&gt;C; R:L1347:22818334C-&gt;T; R:M628:8027859G-&gt;C; R:M764:21263029G-&gt;A; R:P227:21409706G-&gt;C; R:P285:19267344C-&gt;A</t>
  </si>
  <si>
    <t>I0354</t>
  </si>
  <si>
    <t>SVP1</t>
  </si>
  <si>
    <t>2014-1692 calBCE (3517±56 BP, AA-47809)</t>
  </si>
  <si>
    <t>I0174</t>
  </si>
  <si>
    <t>BAM25</t>
  </si>
  <si>
    <t>5702-5536 calBCE (6695±40BP, MAMS-11939 )</t>
  </si>
  <si>
    <t>Starcevo_EN</t>
  </si>
  <si>
    <t>Starcevo</t>
  </si>
  <si>
    <t>Alsonyek-Bataszek</t>
  </si>
  <si>
    <t>Mérnöki telep</t>
  </si>
  <si>
    <t>H2:L281:8353840T-&gt;G; H:M3058:22951796G-&gt;A</t>
  </si>
  <si>
    <t>I3498</t>
  </si>
  <si>
    <t>GEN71</t>
  </si>
  <si>
    <t>Budapest</t>
  </si>
  <si>
    <t>5500-4500 BCE</t>
  </si>
  <si>
    <t>Beli Manastir-Popova zemlja</t>
  </si>
  <si>
    <t>C:CTS3151:14685840C-&gt;T; C:CTS4032:15344716A-&gt;C; C:CTS4676:15762839A-&gt;G; C:CTS5813:16490115G-&gt;A; C:CTS7930:17748163T-&gt;C; C:CTS10271:19361507G-&gt;A; C:CTS11598:23185632A-&gt;G; C:F1044:7671399A-&gt;G; C:F1727:14206892C-&gt;T; C:F1804:14603298C-&gt;T; C:F1871:14954047C-&gt;T; C:F2253:16757900C-&gt;T; C:F2606:17820514C-&gt;T; C:F2678:18030738C-&gt;T; C:F2869:18843140C-&gt;T; C:F2969:19182853C-&gt;G; C:F3043:19411754G-&gt;A; C:F3388:23020085A-&gt;T; C:F3395:23031841G-&gt;A; C:F3462:23553006C-&gt;T; C:F3537:23769373A-&gt;G; C:V1234:7584247G-&gt;C; C:Y1767:21186558A-&gt;G; C:Y2798:13865051G-&gt;T; C:Y2799:21875538T-&gt;C; C:Y6691:15896404A-&gt;G; C:Z3986:9076205C-&gt;T; C:Z4004:13228027G-&gt;T; C:Z7177:8668533C-&gt;T; C:Z7785:13643760C-&gt;T; C:Z18049.2:21532389G-&gt;T;</t>
  </si>
  <si>
    <t>I4167</t>
  </si>
  <si>
    <t>U5b2b</t>
  </si>
  <si>
    <t>I:FI2:8382265C-&gt;G; I:PF3640:7681156T-&gt;A; I:PF3742:16354708G-&gt;A</t>
  </si>
  <si>
    <t>I4168</t>
  </si>
  <si>
    <t>RISE577.SG</t>
  </si>
  <si>
    <t>RISE577, F0565, gr. 238</t>
  </si>
  <si>
    <t>2300-1800 BCE</t>
  </si>
  <si>
    <t>Starounetice_EBA.SG</t>
  </si>
  <si>
    <t>Velké Prilepy</t>
  </si>
  <si>
    <t>I1926</t>
  </si>
  <si>
    <t>1V1a-H1</t>
  </si>
  <si>
    <t>tooth and bone (cranial)</t>
  </si>
  <si>
    <t>3931-3640 calBCE [3705-3640 calBCE (4890±30 BP, Beta-432808); 3931-3670 calBCE (4985±30 BP, OxA-25991)]</t>
  </si>
  <si>
    <t>Trypillia</t>
  </si>
  <si>
    <t>Verteba Cave</t>
  </si>
  <si>
    <t>H5a</t>
  </si>
  <si>
    <t>G2a2b2a:CTS688:6953417T-&gt;C; G2a2b2:CTS9957:19170699C-&gt;T; G2a:M3397:21605685G-&gt;C; G2:F3198:21401188G-&gt;T; G2:F3344:22697266G-&gt;A; G:CTS4238:15504804C-&gt;T; G:CTS5640:16408569G-&gt;A; G:CTS7674:17610571G-&gt;A; G:CTS9011:18615020A-&gt;T; G:CTS10393:19434150G-&gt;T; G:CTS11228:23023554C-&gt;A; G:F1131:8240725C-&gt;T; G:L154:8614138T-&gt;G; G:L770:2863466A-&gt;T; G:M3248:7565637G-&gt;A; G:M3466:7614386G-&gt;A; G:M3470:7830068T-&gt;C; G:M3480:8327892T-&gt;A; G:M3486:8600158A-&gt;T; G:M3580:21162869C-&gt;G; G:M3595:21671839C-&gt;T; G:M3597:21865624G-&gt;A; G:P257:14432928G-&gt;A; G:S1435:13658486C-&gt;G;</t>
  </si>
  <si>
    <t>I2110</t>
  </si>
  <si>
    <t>4.V4a-H4</t>
  </si>
  <si>
    <t>3911-3659 calBCE (4976±33 BP, OxA-26203)</t>
  </si>
  <si>
    <t>G2a2b2a:PF3330:8687649G-&gt;C; G2a2b2a:PF3332:10026953A-&gt;T; G2a2b2a:PF3342:21935606G-&gt;T; G2a2b2a:Z3243:21935550A-&gt;G; G2a2b:F1733:14229971C-&gt;A; G2a:F3088:20813445G-&gt;A; G2:CTS4703:15776024C-&gt;T; G2:F1294:8545324T-&gt;A; G2:F3536:23768744C-&gt;T; G:CTS2517:14338503C-&gt;T; G:CTS10945:22848965A-&gt;G; G:CTS11907:23343857C-&gt;G; G:M3266:8422993T-&gt;A; G:M3582:21334507G-&gt;T; G:M3595:21671839C-&gt;T; G:PF3134:15275200C-&gt;G;</t>
  </si>
  <si>
    <t>I2111</t>
  </si>
  <si>
    <t>5.V5a-H5</t>
  </si>
  <si>
    <t>3758-3636 calBCE (4888±32 BP, OxA-26204)</t>
  </si>
  <si>
    <t>G2a:PF3141:23973594T-&gt;G; G2:F3536:23768744C-&gt;T; G:CTS9710:19033112G-&gt;A; G:F1551:9448354A-&gt;G; G:M3599:21939157G-&gt;A;</t>
  </si>
  <si>
    <t>I3151</t>
  </si>
  <si>
    <t>6 V6a-H6</t>
  </si>
  <si>
    <t>4000-3600 BCE</t>
  </si>
  <si>
    <t>E</t>
  </si>
  <si>
    <t>E:CTS10894:22823374A-&gt;C;</t>
  </si>
  <si>
    <t>I1927</t>
  </si>
  <si>
    <t>8V8a-M5</t>
  </si>
  <si>
    <t>3619-2936 calBCE (4550±90 BP, Ki-13388)</t>
  </si>
  <si>
    <t>Trypillia_outlier</t>
  </si>
  <si>
    <t>G2a2b2a1a1b1a1a1</t>
  </si>
  <si>
    <t>G2a2b2a1a1b1a1a1:L42:16660759C-&gt;A; G2a2b2a1a1b:CTS1899:14116041A-&gt;C; G2a2b2a1a1b:CTS7111:17295306C-&gt;T; G2a2b2a1a1b:S11738:8625749G-&gt;T; G2a2b2a1a1b:S20969:18425230G-&gt;T; G2a2b2a1:Y287:9381065G-&gt;T; G2a2b2a:CTS424:6744902C-&gt;T; G2a2b2a:CTS946:7100848A-&gt;G; G2a2b2a:CTS4454^:15655268C-&gt;T; G2a2b2a:CTS10366:19423576G-&gt;A; G2a2b2a:P303:21645348T-&gt;C; G2a2b2a:PF3330:8687649G-&gt;C; G2a2b2a:Z3243:21935550A-&gt;G; G2a2b2:CTS9957:19170699C-&gt;T; G2a2b:CTS1180:7256000A-&gt;G; G2a2b:CTS10006:19205722C-&gt;T; G2a2b:F2184:16512478G-&gt;A; G2a2b:F2535:17589788C-&gt;T; G2a2b:F3139:21151007T-&gt;C; G2a2b:L190:18759690C-&gt;T; G2a2b:Z3260:13671506G-&gt;T; G2a2:CTS4367:15615340C-&gt;G; G2a:CTS6026:16620480C-&gt;T; G2a:CTS9318:18819146T-&gt;A; G2a:F2529:17571517A-&gt;G; G2a:F4086:7727677C-&gt;T; G2a:L31:14028148C-&gt;A; G2a:M3397:21605685G-&gt;C; G2a:M3408:22109159G-&gt;C; G2a:P15:23244026C-&gt;T; G2a:PF3141:23973594T-&gt;G; G2:CTS2406:14294068C-&gt;T; G2:CTS4413:15635425T-&gt;C; G2:CTS9885:19119067C-&gt;T; G2:CTS10089:19248446G-&gt;A; G2:F1189:8427005A-&gt;G; G2:F1294:8545324T-&gt;A; G2:F1393:8719593G-&gt;A; G2:F2319:16903051A-&gt;T; G2:F3220:21637589G-&gt;C; G2:F3344:22697266G-&gt;A; G2:L89:7978725C-&gt;T; G2:M3465:7571775G-&gt;T; G2:M3579:21147058A-&gt;G; G2:P287:22072097G-&gt;T; G2:PF2909:13205148A-&gt;G; G:CTS34:2681740G-&gt;A; G:CTS692:6955839A-&gt;G; G:CTS1283:7309873T-&gt;G; G:CTS1612:13987230A-&gt;G; G:CTS2016.1:14155765G-&gt;A; G:CTS2120:14188094G-&gt;T; G:CTS2251:14235140C-&gt;T; G:CTS2271:14243137C-&gt;T; G:CTS2357:14273557C-&gt;T; G:CTS4101:15397649A-&gt;G; G:CTS4238:15504804C-&gt;T; G:CTS4479:15667235G-&gt;A; G:CTS4523:15693336G-&gt;A; G:CTS4761:15802681C-&gt;T; G:CTS5317:16203361G-&gt;C; G:CTS5414:16261165C-&gt;T; G:CTS5504:16325291T-&gt;C; G:CTS5640:16408569G-&gt;A; G:CTS5757:16469840A-&gt;G; G:CTS5837:16499780T-&gt;A; G:CTS6957:17210745C-&gt;T; G:CTS7674:17610571G-&gt;A; G:CTS8023:17798903T-&gt;C; G:CTS9011:18615020A-&gt;T; G:CTS9593:18979775T-&gt;A; G:CTS9707:19030998C-&gt;A; G:CTS9710:19033112G-&gt;A; G:CTS10706:22714204G-&gt;T; G:CTS11228:23023554C-&gt;A; G:CTS11907:23343857C-&gt;G; G:CTS13035:28783924C-&gt;A; G:F1383:8700380C-&gt;T; G:F1551:9448354A-&gt;G; G:M3266:8422993T-&gt;A; G:M3464:7537950C-&gt;T; G:M3468:7744050T-&gt;C; G:M3471:7840218C-&gt;A; G:M3473:7927218C-&gt;T; G:M3474:7930724C-&gt;A; G:M3480:8327892T-&gt;A; G:M3485:8563874C-&gt;T; G:M3486:8600158A-&gt;T; G:M3582:21334507G-&gt;T; G:M3595:21671839C-&gt;T; G:M3609:22651339C-&gt;T; G:M3628:23793740C-&gt;A; G:PF2836:6478903G-&gt;A; G:PF2920:13824120T-&gt;G; G:PF3134:15275200C-&gt;G; G:S1435:13658486C-&gt;G; G:U23:14423856G-&gt;A;</t>
  </si>
  <si>
    <t>I4110</t>
  </si>
  <si>
    <t>3634-3377 calBCE  (4725±25 BP, UCIAMS-186349)</t>
  </si>
  <si>
    <t>I1733</t>
  </si>
  <si>
    <t>StPet8</t>
  </si>
  <si>
    <t>9000-7500 BCE</t>
  </si>
  <si>
    <t>Ukraine_Mesolithic</t>
  </si>
  <si>
    <t>Vasil'evka</t>
  </si>
  <si>
    <t>U4b</t>
  </si>
  <si>
    <t>I1737</t>
  </si>
  <si>
    <t>StPet10</t>
  </si>
  <si>
    <t>I1763</t>
  </si>
  <si>
    <t>StPet9, inv. 6462/23</t>
  </si>
  <si>
    <t>8280-7967 calBCE (8960±50 BP, Poz-81127)</t>
  </si>
  <si>
    <t>U5b2</t>
  </si>
  <si>
    <t>I2a1:PF4004:14491684T-&gt;C;I2:PF3664:8567995G-&gt;A; I:CTS88:2723755G-&gt;A; I:CTS646:6926038T-&gt;A; I:CTS1800:14073053G-&gt;A; I:CTS2193:14214481G-&gt;T; I:CTS2387:14286853T-&gt;C; I:CTS2514:14337364T-&gt;C; I:CTS2536:14352669G-&gt;A; I:CTS3517:14986989T-&gt;G; I:CTS4088:15389836T-&gt;C; I:CTS4209:15479899T-&gt;A; I:CTS4848:15862842C-&gt;T; I:CTS5946:16567253A-&gt;G; I:CTS6231:16751000C-&gt;T; I:CTS6265:16780748C-&gt;G; I:CTS6497:16939794A-&gt;T; I:CTS6751:17090238C-&gt;G; I:CTS7329:17424807C-&gt;T; I:CTS7469:17497181C-&gt;A; I:CTS7502:17511797A-&gt;G; I:CTS7540:17525137A-&gt;G; I:CTS7593:17548890G-&gt;A; I:CTS7831:17692855T-&gt;A; I:CTS8333:17940414G-&gt;A; I:CTS8420:18018313C-&gt;A; I:CTS8963:18582617C-&gt;T; I:CTS9860:19104986G-&gt;A; I:CTS10058:19233673A-&gt;G; I:CTS10941:22845794A-&gt;G; I:CTS11979:23401471C-&gt;T; I:FGC2412:21689728A-&gt;G; I:FGC2413:8262092C-&gt;T; I:FGC2415:13835003T-&gt;C; I:FGC2416:7642823G-&gt;T; I:FI2:8382265C-&gt;G; I:FI3:8485677C-&gt;A; I:FI4:8873160G-&gt;T; I:L41:19048602G-&gt;A; I:L503:21359407C-&gt;G; I:L578:8267857G-&gt;A; I:L755:8465165C-&gt;T; I:L758:8536868C-&gt;G; I:L772:15615533C-&gt;A; I:L1197:14974451C-&gt;T; I:P38:14484379A-&gt;C; I:PF3640:7681156T-&gt;A; I:PF3641:7688470T-&gt;C; I:PF3660:8466652G-&gt;A; I:PF3661:8484606C-&gt;A; I:PF3665:8643763A-&gt;G; I:PF3742:16354708G-&gt;A; I:PF3794:21067903C-&gt;T; I:PF3797:21130059A-&gt;G; I:PF3800:21402723A-&gt;G; I:PF3803:21452125A-&gt;G; I:PF3817:21939618G-&gt;A; I:PF3837:22573702G-&gt;A; I:Z16985:13804066G-&gt;C;</t>
  </si>
  <si>
    <t>I1819</t>
  </si>
  <si>
    <t>STPET12, inv. 6462/25</t>
  </si>
  <si>
    <t>8825-8561 calBCE (9420±50 BP, Poz-81128)</t>
  </si>
  <si>
    <t>R1a:L62:17891241A-&gt;G; R1a:L63:18162834T-&gt;C; R1a:L145:14138745C-&gt;A; R1a:L146:23473201T-&gt;A; R1:CTS997:7132713G-&gt;A; R1:CTS2565:14366723C-&gt;T; R1:CTS3123:14674176A-&gt;C; R1:CTS3321:14829196C-&gt;T; R1:CTS5611:16394489T-&gt;G; R1:L875:16742224A-&gt;G; R1:P231:9989615A-&gt;G; R1:P233:21166358T-&gt;G; R1:P236:17782178C-&gt;G; R1:P294:7570822G-&gt;C; R:CTS207:2810583A-&gt;G; R:CTS3622:15078469C-&gt;G; R:CTS6417:16882568T-&gt;C; R:CTS7880:17723850C-&gt;T; R:CTS8311:17930099C-&gt;A; R:F33:6701239G-&gt;A; R:F63:7177189G-&gt;A; R:F82:7548900G-&gt;A; R:F154:8558505T-&gt;C; R:F459:18017528G-&gt;T; R:F652:23631629C-&gt;A; R:FGC1168:15667208G-&gt;C; R:L1225:22733758C-&gt;G; R:L1347:22818334C-&gt;T; R:M651:9889199G-&gt;A; R:M718:17334694G-&gt;T; R:M734:18066156C-&gt;T; R:M760:21219443A-&gt;G; R:P227:21409706G-&gt;C;</t>
  </si>
  <si>
    <t>I3717</t>
  </si>
  <si>
    <t>I2a2a1b1:L702:7629205C-&gt;T; I2a2a1:CTS9183:18732197A-&gt;G; I2a2a:P221:8353707C-&gt;A; I2a2:L37:17516123T-&gt;C; I2a2:L181:19077754G-&gt;T; I2a2:P218:17493630T-&gt;G; I2a:L460:7879415A-&gt;C; I:CTS88:2723755G-&gt;A; I:CTS674:6943522C-&gt;T; I:CTS1800:14073053G-&gt;A; I:CTS2387:14286853T-&gt;C; I:CTS4209:15479899T-&gt;A; I:CTS4273:15536870C-&gt;T; I:CTS5908:16548548G-&gt;A; I:CTS8963:18582617C-&gt;T; I:CTS10941:22845794A-&gt;G; I:CTS11540:23156725C-&gt;T; I:FI2:8382265C-&gt;G; I:FI3:8485677C-&gt;A; I:FI4:8873160G-&gt;T; I:L41:19048602G-&gt;A; I:L758:8536868C-&gt;G; I:L847:23154034C-&gt;T; I:P38:14484379A-&gt;C; I:P212:3545070T-&gt;A; I:PF3639:7570370A-&gt;G; I:PF3641:7688470T-&gt;C; I:PF3660:8466652G-&gt;A; I:PF3665:8643763A-&gt;G; I:PF3742:16354708G-&gt;A; I:PF3800:21402723A-&gt;G;</t>
  </si>
  <si>
    <t>I3718</t>
  </si>
  <si>
    <t>R1b1a(xR1b1a1a,xR1b1a1a2)</t>
  </si>
  <si>
    <t>R1b1a:A702:10038192G-&gt;A; R1b1a:FGC36:13822833G-&gt;T; R1b1a:FGC41:7900883C-&gt;A; R1b1a:L754:22889018G-&gt;A; R1b1a:L761:16773870A-&gt;G; R1b1a:L1345:21558298G-&gt;T; R1b1a:PF6271:23984056G-&gt;A; R1b1:L1349:22722580T-&gt;C; R1b:M343:2887824C-&gt;A; R1:CTS4075:15377120A-&gt;G; R1:CTS5611:16394489T-&gt;G; R1:F102:7854412A-&gt;G; R1:L875:16742224A-&gt;G; R1:P238:7771131G-&gt;A; R1:P286:17716251C-&gt;T; R:CTS207:2810583A-&gt;G; R:CTS2913:14561760A-&gt;G; R:CTS8311:17930099C-&gt;A; R:CTS10663:22687547A-&gt;T; R:F63:7177189G-&gt;A; R:F82:7548900G-&gt;A; R:FGC1168:15667208G-&gt;C; R:L1347:22818334C-&gt;T; R:M764:21263029G-&gt;A; R:P280:21843090C-&gt;G;</t>
  </si>
  <si>
    <t>I4111</t>
  </si>
  <si>
    <t>U4d</t>
  </si>
  <si>
    <t>I4112</t>
  </si>
  <si>
    <t>R:M734:18066156C-&gt;T;</t>
  </si>
  <si>
    <t>I4114</t>
  </si>
  <si>
    <t>R1b1a:A702:10038192G-&gt;A; R1b1a:CTS3063:14637352T-&gt;C; R1b1a:FGC36:13822833G-&gt;T; R1b1a:L1345:21558298G-&gt;T; R1b1a:PF6271:23984056G-&gt;A; R1b1:CTS2134:14193384G-&gt;A; R1b1:CTS2229:14226692T-&gt;A; R1b1:L278:18914441C-&gt;T; R1b1:L1349:22722580T-&gt;C; R1:CTS5611:16394489T-&gt;G; R1:L875:16742224A-&gt;G; R1:P294:7570822G-&gt;C; R:CTS3622:15078469C-&gt;G; R:CTS7876:17722802G-&gt;A; R:CTS8311:17930099C-&gt;A; R:CTS10663:22687547A-&gt;T; R:CTS11075:22934109A-&gt;G; R:F356:16629782T-&gt;C; R:F652:23631629C-&gt;A; R:F765:24360964G-&gt;A; R:FGC1168:15667208G-&gt;C; R:L1225:22733758C-&gt;G; R:M718:17334694G-&gt;T; R:M764:21263029G-&gt;A; R:P224:17285993C-&gt;T; R:P280:21843090C-&gt;G;</t>
  </si>
  <si>
    <t>I1734</t>
  </si>
  <si>
    <t>StPet7</t>
  </si>
  <si>
    <t>7446-7058 calBCE (8190±60 BP, Poz-81129)</t>
  </si>
  <si>
    <t>R1b1a2</t>
  </si>
  <si>
    <t>I1736</t>
  </si>
  <si>
    <t>StPet11, inv. 6285/11</t>
  </si>
  <si>
    <t>6248-6070 calBCE (7320±40 BP, Poz-81154)</t>
  </si>
  <si>
    <t>I3712</t>
  </si>
  <si>
    <t>Volniensky, Vilnianka</t>
  </si>
  <si>
    <t>U4b1a</t>
  </si>
  <si>
    <t>IJ</t>
  </si>
  <si>
    <t>IJ:M429:14031334T-&gt;A</t>
  </si>
  <si>
    <t>I3713</t>
  </si>
  <si>
    <t>I:CTS8333:17940414G-&gt;A</t>
  </si>
  <si>
    <t>I3714</t>
  </si>
  <si>
    <t>I2a2a:L59:7113556C-&gt;T; I2a2:L181:19077754G-&gt;T; I:CTS6231:16751000C-&gt;T; I:CTS7593:17548890G-&gt;A; I:FGC2413:8262092C-&gt;T;</t>
  </si>
  <si>
    <t>I3715</t>
  </si>
  <si>
    <t>I2a2a1b1:L702:7629205C-&gt;T; I2a2a:L34:7716262A-&gt;C; I2a2a:P222:18888200C-&gt;G; I2a2:L181:19077754G-&gt;T; I2a2:P217:7628484C-&gt;T; I:CTS48:2688442T-&gt;A; I:CTS646:6926038T-&gt;A; I:CTS1301:7321418C-&gt;T; I:CTS2514:14337364T-&gt;C; I:CTS3384:14884659A-&gt;C; I:CTS4209:15479899T-&gt;A; I:CTS4848:15862842C-&gt;T; I:CTS5650:16415916A-&gt;G; I:CTS6265:16780748C-&gt;G; I:CTS7469:17497181C-&gt;A; I:CTS7502:17511797A-&gt;G; I:CTS7831:17692855T-&gt;A; I:CTS8420:18018313C-&gt;A; I:CTS8876:18257568G-&gt;A; I:CTS10058:19233673A-&gt;G; I:CTS10941:22845794A-&gt;G; I:FI2:8382265C-&gt;G; I:FI3:8485677C-&gt;A; I:PF3640:7681156T-&gt;A; I:PF3665:8643763A-&gt;G; I:PF3742:16354708G-&gt;A; I:PF3803:21452125A-&gt;G; I:PF3814:21839183A-&gt;G; I:Z16985:13804066G-&gt;C;</t>
  </si>
  <si>
    <t>I3716</t>
  </si>
  <si>
    <t>I2:M438:16638804A-&gt;G; I:PF3819:22100087T-&gt;C</t>
  </si>
  <si>
    <t>I1732</t>
  </si>
  <si>
    <t>StPet3, inv. 6204/7</t>
  </si>
  <si>
    <t>5364-5213 calBCE (6300±40 BP, Poz-81130)</t>
  </si>
  <si>
    <t>Vovnigi</t>
  </si>
  <si>
    <t>I1738</t>
  </si>
  <si>
    <t>StPet4, inv. 6204/4</t>
  </si>
  <si>
    <t>5473-5326 calBCE (6420±40 BP, Poz-81153)</t>
  </si>
  <si>
    <t>I2a2a1b1b:L699:2663920A-&gt;G; I2a2a1b1:L702:7629205C-&gt;T; I2a2a1b:CTS10057:19232160C-&gt;T; I2a2a1b:CTS10100:19255890G-&gt;A; I2a2a1:CTS9183:18732197A-&gt;G; I2a2:L37:17516123T-&gt;C; I2a2:L368:6931594C-&gt;Thet; I2a2:P218:17493630T-&gt;G; I2:PF3664:8567995G-&gt;A; I:CTS88:2723755G-&gt;A; I:CTS674:6943522C-&gt;T; I:CTS1800:14073053G-&gt;A; I:CTS2514:14337364T-&gt;C; I:CTS4088:15389836T-&gt;C; I:CTS4209:15479899T-&gt;A; I:CTS5908:16548548G-&gt;A; I:CTS6265:16780748C-&gt;G; I:CTS7469:17497181C-&gt;A; I:CTS7502:17511797A-&gt;G; I:CTS7593:17548890G-&gt;A; I:CTS7831:17692855T-&gt;A; I:CTS8420:18018313C-&gt;A; I:CTS10058:19233673A-&gt;G; I:CTS10941:22845794A-&gt;G; I:FGC2412:21689728A-&gt;Ghet; I:FGC2413:8262092C-&gt;T; I:FGC2415:13835003T-&gt;C; I:FI2:8382265C-&gt;G; I:FI3:8485677C-&gt;A; I:FI4:8873160G-&gt;T; I:L41:19048602G-&gt;A; I:L503:21359407C-&gt;G; I:L578:8267857G-&gt;A; I:L758:8536868C-&gt;G; I:L846:7856500C-&gt;T; I:PF3640:7681156T-&gt;A; I:PF3641:7688470T-&gt;C; I:PF3660:8466652G-&gt;A; I:PF3665:8643763A-&gt;G; I:PF3742:16354708G-&gt;A; I:PF3794:21067903C-&gt;T; I:PF3836:22525421T-&gt;G; I:PF3837:22573702G-&gt;A;</t>
  </si>
  <si>
    <t>I0115</t>
  </si>
  <si>
    <t>ESP3</t>
  </si>
  <si>
    <t>1954-1760 calBCE (3540±31 BP, MAMS-21494)</t>
  </si>
  <si>
    <t>Unetice_EBA</t>
  </si>
  <si>
    <t>I0116</t>
  </si>
  <si>
    <t>ESP4</t>
  </si>
  <si>
    <t>2134-1939 calBCE (3650±32 BP, MAMS-21495)</t>
  </si>
  <si>
    <t>I2c:L597:18887888T-&gt;A; I2c:M3934:23566624T-&gt;C; I2c:PF3893:8571993T-&gt;C; I2c:PF3929:22861120A-&gt;G; I2c:S6631:8634040C-&gt;A; I2:M438:16638804A-&gt;G; I2:PF3664:8567995G-&gt;A; I:CTS3383:14884646C-&gt;T; I:CTS5263:16171560G-&gt;A; I:CTS5650:16415916A-&gt;G; I:CTS5946:16567253A-&gt;G; I:CTS7329:17424807C-&gt;T; I:CTS7540:17525137A-&gt;G; I:CTS8420:18018313C-&gt;A; I:CTS8545:18078759T-&gt;A; I:CTS8876:18257568G-&gt;A; I:CTS11441:23113271C-&gt;G; I:FGC2416:7642823G-&gt;T; I:FGC7049:22459264G-&gt;A; I:FI2:8382265C-&gt;G; I:L41:19048602G-&gt;A; I:L503:21359407C-&gt;G; I:L578:8267857G-&gt;A; I:L755:8465165C-&gt;T; I:L758:8536868C-&gt;G; I:M1460:21862684A-&gt;C; I:M11064:7244075A-&gt;G; I:PF3611:5586317G-&gt;C; I:PF3617:5925267G-&gt;A; I:PF3627.2:6662712C-&gt;T; I:PF3660:8466652G-&gt;A; I:PF3661:8484606C-&gt;A; I:PF3687:13610767C-&gt;T; I:PF3800:21402723A-&gt;G; I:PF3811:21627180C-&gt;T; I:PF3814:21839183A-&gt;G; I:PF3817:21939618G-&gt;A; I:PF3828:22458430C-&gt;T; I:PF3829:22458740A-&gt;G; I:PF3837:22573702G-&gt;A; I:Z16987:22243817A-&gt;Ghet</t>
  </si>
  <si>
    <t>I0117</t>
  </si>
  <si>
    <t>ESP29</t>
  </si>
  <si>
    <t>2272-2039 calBCE (3743±25 BP, MAMS-21496)</t>
  </si>
  <si>
    <t>I0803</t>
  </si>
  <si>
    <t>EUL41</t>
  </si>
  <si>
    <t>2132-1942 calBCE (3650±26 BP, MAMS-22822)</t>
  </si>
  <si>
    <t>Eulau</t>
  </si>
  <si>
    <t>H4a1a1a</t>
  </si>
  <si>
    <t>I0804</t>
  </si>
  <si>
    <t>EUL57</t>
  </si>
  <si>
    <t>2137-1965 calBCE (3671±26 BP, MAMS-22821)</t>
  </si>
  <si>
    <t>CT:CTS1254:7297487G-&gt;A; CT:M5650:14124435G-&gt;A; CT:M5724:17630903C-&gt;T; CT:M5778:21281606G-&gt;C</t>
  </si>
  <si>
    <t>I0047</t>
  </si>
  <si>
    <t>HAL16a</t>
  </si>
  <si>
    <t>2111-1891 calBCE (3612±30 BP, MAMS-21481)</t>
  </si>
  <si>
    <t>V9</t>
  </si>
  <si>
    <t>I0164</t>
  </si>
  <si>
    <t>QUEVIII6</t>
  </si>
  <si>
    <t>2023-1894 calBCE (3599±25 BP, MAMS-21497)</t>
  </si>
  <si>
    <t>Site VIII</t>
  </si>
  <si>
    <t>U5b2a1b</t>
  </si>
  <si>
    <t>RISE586.SG</t>
  </si>
  <si>
    <t>RISE586, F0597, gr. 6</t>
  </si>
  <si>
    <t>Unetice_EBA.SG</t>
  </si>
  <si>
    <t>Moravska Nova Vés</t>
  </si>
  <si>
    <t>RISE150.SG</t>
  </si>
  <si>
    <t>grave 02</t>
  </si>
  <si>
    <t>1885-1693 calBCE (3469±31 BP, Ua-42401)</t>
  </si>
  <si>
    <t>Przeclawice</t>
  </si>
  <si>
    <t>RISE154.SG</t>
  </si>
  <si>
    <t>grave 3</t>
  </si>
  <si>
    <t>1925-1765 calBCE (3522±24 BP, Uba-16555)</t>
  </si>
  <si>
    <t>Szczepankowice</t>
  </si>
  <si>
    <t>K1a4a1</t>
  </si>
  <si>
    <t>RISE109.SG</t>
  </si>
  <si>
    <t>grave 1044</t>
  </si>
  <si>
    <t>1954-1772 calBCE (3544±26 BP, UB-16557)</t>
  </si>
  <si>
    <t>Wojkowice</t>
  </si>
  <si>
    <t>Ust_Ishim_published.DG</t>
  </si>
  <si>
    <t>UstIshim</t>
  </si>
  <si>
    <t>Shotgun.diploid</t>
  </si>
  <si>
    <t>FuNature2014</t>
  </si>
  <si>
    <t>45530-40610 calBCE [46064-40920 calBCE (41400±1300 BP, OxA-25516); 46364-40844 calBCE (41400±1400 BP, OxA-30190)]</t>
  </si>
  <si>
    <t>Ust_Ishim_HG_published.DG</t>
  </si>
  <si>
    <t>Ust'-Ishim, Siberia</t>
  </si>
  <si>
    <t>R*</t>
  </si>
  <si>
    <t>ANI152</t>
  </si>
  <si>
    <t>VAR43</t>
  </si>
  <si>
    <t>bone (tibia)</t>
  </si>
  <si>
    <t>4683-4406 calBCE [4683-4488 calBCE (5720±29 BP, OxA 13685), 4550-4406 calBCE (5662±27 BP, MAMS 15095)]</t>
  </si>
  <si>
    <t>Bulgaria_Varna_Eneolithic1</t>
  </si>
  <si>
    <t>Varna</t>
  </si>
  <si>
    <t>CT:M5578:6619341C-&gt;A; CT:M5738:17909505G-&gt;A;</t>
  </si>
  <si>
    <t>ANI153</t>
  </si>
  <si>
    <t>VAR44</t>
  </si>
  <si>
    <t>bone (femur)</t>
  </si>
  <si>
    <t>4551-4374 calBCE (5657±30 BP, OxA-13692)</t>
  </si>
  <si>
    <t>R1:M306:22750583C-&gt;A;</t>
  </si>
  <si>
    <t>ANI159-ANI181</t>
  </si>
  <si>
    <t>VAR117-I</t>
  </si>
  <si>
    <t>4711-4530 calBCE (5766±36 BP, OxA 13848)</t>
  </si>
  <si>
    <t>Bulgaria_Varna_Eneolithic2</t>
  </si>
  <si>
    <t>G2a2b2b:CTS5434:16271769A-&gt;G; G2a2b2b:F705:2659191T-&gt;C; G2a2b2b:F1175:8399197G-&gt;A; G2a2b2b:F1429:8841269G-&gt;T; G2a2b2b:F1581:9646643G-&gt;C; G2a2b2b:F1760:14323704T-&gt;C; G2a2b2b:F2419:17192221G-&gt;A; G2a2b2b:PF3359:7877472G-&gt;A; G2a2b2b:PF3404:17632283G-&gt;A; G2a2b2b:PF3413:19399866T-&gt;C; G2a2b2:CTS9957:19170699C-&gt;T; G2a2b:L30:15604899C-&gt;T; G2a:CTS9318:18819146T-&gt;A; G2a:CTS11463:23122426G-&gt;A; G2a:M3397:21605685G-&gt;C; G2a:M3408:22109159G-&gt;C; G2:CTS2406:14294068C-&gt;T; G2:CTS4264:15528792T-&gt;C; G2:CTS6742:17088129G-&gt;C; G2:F1294:8545324T-&gt;A; G2:F3220:21637589G-&gt;C; G2:F3344:22697266G-&gt;A; G2:M3579:21147058A-&gt;G; G:CTS282:2871867A-&gt;G; G:CTS827:7038432C-&gt;G; G:CTS995:7132348G-&gt;C; G:CTS2125:14190447A-&gt;G; G:CTS4479:15667235G-&gt;A; G:CTS5317:16203361G-&gt;C; G:CTS9710:19033112G-&gt;A; G:CTS10026:19215139A-&gt;T; G:CTS11228:23023554C-&gt;A; G:CTS11529:23151673T-&gt;C; G:CTS12654:28658660G-&gt;T; G:F1131:8240725C-&gt;T; G:L382:14469411C-&gt;A; G:L522:17533325A-&gt;C; G:M3266:8422993T-&gt;A; G:M3450:6931141C-&gt;G; G:M3464:7537950C-&gt;T; G:M3470:7830068T-&gt;C; G:M3471:7840218C-&gt;A; G:M3481:8387539G-&gt;A; G:M3482:8454233G-&gt;A; G:M3485:8563874C-&gt;T; G:M3597:21865624G-&gt;A; G:P257:14432928G-&gt;A; G:PF3134:15275200C-&gt;G;</t>
  </si>
  <si>
    <t>ANI160</t>
  </si>
  <si>
    <t>VAR127</t>
  </si>
  <si>
    <t>4685-4499 calBCE (5735±31 BP, OxA-24041)</t>
  </si>
  <si>
    <t>G2</t>
  </si>
  <si>
    <t>G2:CTS1900:14116322T-&gt;A; G2:CTS6742:17088129G-&gt;C; G:CTS34:2681740G-&gt;A; G:CTS1139:7231638A-&gt;G; G:F1131:8240725C-&gt;T; G:M3464:7537950C-&gt;T; G:S1435:13658486C-&gt;G;</t>
  </si>
  <si>
    <t>ANI163</t>
  </si>
  <si>
    <t>VAR158</t>
  </si>
  <si>
    <t>4711-4542 calBCE [4711-4550 calBCE (5787±30 BP, OxA-13688); 4686-4542 calBCE (5755±24 BP, MAMS-30944)]</t>
  </si>
  <si>
    <t>Bulgaria_Varna_Eneolithic3</t>
  </si>
  <si>
    <t>Varna_outlier</t>
  </si>
  <si>
    <t>RISE479.SG</t>
  </si>
  <si>
    <t>ID 1129/1706 Q3 (P23)</t>
  </si>
  <si>
    <t>2000-1500 BCE</t>
  </si>
  <si>
    <t>Vatya.SG</t>
  </si>
  <si>
    <t>Erd</t>
  </si>
  <si>
    <t>Site 4</t>
  </si>
  <si>
    <t>I2a2a1a2a</t>
  </si>
  <si>
    <t>I2a2a1a2a:L1229:14937828C-&gt;A; I2a2a1a2:Z2057:4770006T-&gt;C; I2a2a1a2:Z2083:15379927T-&gt;C; I2a2a1a2:Z2093:19212180A-&gt;G; I2a2a1:CTS9183:18732197A-&gt;G; I2a2a:L34:7716262A-&gt;C; I2a2a:L59:7113556C-&gt;T; I2a2a:P222:18888200C-&gt;G; I2a2:P217:7628484C-&gt;T; I2:L68:18700150C-&gt;T; I2:PF3664:8567995G-&gt;A; I:CTS88:2723755G-&gt;A; I:CTS674:6943522C-&gt;T; I:CTS1006:7137088C-&gt;T; I:CTS1301:7321418C-&gt;T; I:CTS1800:14073053G-&gt;A; I:CTS2387:14286853T-&gt;C; I:CTS3383:14884646C-&gt;T; I:CTS3384:14884659A-&gt;C; I:CTS4077:15377802G-&gt;A; I:CTS4745:15793946G-&gt;A; I:CTS4848:15862842C-&gt;T; I:CTS4982:15937959C-&gt;T; I:CTS5263:16171560G-&gt;A; I:CTS5622:16397716C-&gt;A; I:CTS5946:16567253A-&gt;G; I:CTS6265:16780748C-&gt;G; I:CTS6343:16836079C-&gt;A; I:CTS6344:16836548G-&gt;A; I:CTS6497:16939794A-&gt;T; I:CTS6751:17090238C-&gt;G; I:CTS7329:17424807C-&gt;T; I:CTS7469:17497181C-&gt;A; I:CTS7502:17511797A-&gt;G; I:CTS7831:17692855T-&gt;A; I:CTS8545:18078759T-&gt;A; I:CTS8963:18582617C-&gt;T; I:CTS9269:18789763C-&gt;T; I:CTS10058:19233673A-&gt;G; I:CTS10941:22845794A-&gt;G; I:CTS11979:23401471C-&gt;T; I:FGC2411:9900057A-&gt;G; I:FGC2418:4974832A-&gt;G; I:FGC7049:22459264G-&gt;A; I:FI2:8382265C-&gt;G; I:FI4:8873160G-&gt;T; I:L41:19048602G-&gt;A; I:L578:8267857G-&gt;A; I:L758:8536868C-&gt;G; I:L844.1:2884029T-&gt;C; I:L847:23154034C-&gt;T; I:L1197:14974451C-&gt;T; I:M258:15023364T-&gt;C; I:P38:14484379A-&gt;C; I:PF3574:2974782A-&gt;C; I:PF3586:3851589G-&gt;A; I:PF3596:4403308T-&gt;G; I:PF3601:5129448G-&gt;A; I:PF3649:8046731A-&gt;C; I:PF3654:8278628T-&gt;C; I:PF3665:8643763A-&gt;G; I:PF3666:8728974T-&gt;G; I:PF3670:8984184A-&gt;G; I:PF3695:13914715A-&gt;T; I:PF3742:16354708G-&gt;A; I:PF3759:17467526G-&gt;A; I:PF3794:21067903C-&gt;T; I:PF3809:21556106G-&gt;A; I:PF3829:22458740A-&gt;G; I:PF3847:23479970A-&gt;C; I:PF3864:7898045A-&gt;G; I:Y1847:5129449G-&gt;A; I:Z16987:22243817A-&gt;Ghet</t>
  </si>
  <si>
    <t>RISE480.SG</t>
  </si>
  <si>
    <t>ID 1039/1550 Q1 (P24)</t>
  </si>
  <si>
    <t>RISE483.SG</t>
  </si>
  <si>
    <t>ID 106/159 Q2 (P27)</t>
  </si>
  <si>
    <t>RISE484.SG</t>
  </si>
  <si>
    <t>ID 772/1170 Q3 (P28)</t>
  </si>
  <si>
    <t>RISE247.SG</t>
  </si>
  <si>
    <t>ID 3437</t>
  </si>
  <si>
    <t>1746-1611 calBCE (3372±29 BP, OxA-29769)</t>
  </si>
  <si>
    <t>Százhalombatta-Földvár</t>
  </si>
  <si>
    <t>H11a</t>
  </si>
  <si>
    <t>I2a2a1:CTS9183:18732197A-&gt;G; I2a2:L35:22725379C-&gt;A; I2a2:L368:6931594C-&gt;T; I:CTS1800:14073053G-&gt;A; I:CTS4209:15479899T-&gt;A; I:CTS4340:15595624G-&gt;A; I:CTS4745:15793946G-&gt;A; I:CTS7502:17511797A-&gt;G; I:CTS11779:23267211G-&gt;A; I:FGC2414:21155653C-&gt;T; I:L755:8465165C-&gt;T; I:PF3665:8643763A-&gt;G; I:PF3677:9891668G-&gt;A; I:PF3759:17467526G-&gt;A; I:PF3797:21130059A-&gt;G</t>
  </si>
  <si>
    <t>RISE254.SG</t>
  </si>
  <si>
    <t>ID 4091</t>
  </si>
  <si>
    <t>2128-1909 calBCE (3631±29 BP, OxA-29842)</t>
  </si>
  <si>
    <t>J1c9</t>
  </si>
  <si>
    <t>I:CTS772:7004291G-&gt;C; I:CTS2514:14337364T-&gt;C; I:CTS3383:14884646C-&gt;T; I:CTS3384:14884659A-&gt;C; I:CTS5764:16471254A-&gt;G; I:FI2:8382265C-&gt;G; I:PF3813:21794672C-&gt;T</t>
  </si>
  <si>
    <t>Vestonice16</t>
  </si>
  <si>
    <t>28760-27360 BCE [28634-27458 calBCE (GrN-15277: 25740±210 BP); 28586-27086 calBCE (25570±280, GrN-15276); layer date]</t>
  </si>
  <si>
    <t>Dolni Vestonice</t>
  </si>
  <si>
    <t>Czech</t>
  </si>
  <si>
    <t>U5</t>
  </si>
  <si>
    <t>C1a2:V20:6845955G-&gt;A; C1a2:V86:6909957G-&gt;A; C1a2:V2185:8531334T-&gt;A; C1a2:Y10458:14400573C-&gt;A; C1a2:Y11592:15553446A-&gt;G; C1a2:Z28838:13670713A-&gt;T; C1a:CTS11043:22914979G-&gt;T; C1:CTS6773:17100606C-&gt;T; C:CTS2377:14281450G-&gt;A; C:CTS3221:14742373C-&gt;T; C:CTS4676:15762839A-&gt;G; C:CTS4686:15769171C-&gt;T; C:CTS4934:15909160C-&gt;T; C:CTS5813:16490115G-&gt;A; C:CTS6266:16780809G-&gt;A; C:CTS6492:16932181C-&gt;T; C:CTS7301:17412198T-&gt;C; C:CTS7930:17748163T-&gt;C; C:CTS10271:19361507G-&gt;A; C:CTS10442:19457443A-&gt;G; C:CTS10534:19525421C-&gt;T; C:CTS10707:22714249G-&gt;A; C:CTS10782:22775162C-&gt;A; C:CTS11820:23294948T-&gt;C; C:F1029:7629098T-&gt;C; C:F1044:7671399A-&gt;G; C:F1217:8454895T-&gt;C; C:F1288:8537273G-&gt;A; C:F1307:8560645A-&gt;G; C:F1367:8640245C-&gt;G; C:F1727:14206892C-&gt;T; C:F1804:14603298C-&gt;T; C:F2253:16757900C-&gt;T; C:F2258:16768835C-&gt;T; C:F2449:17341195G-&gt;T; C:F2485:17457010C-&gt;T; C:F2678:18030738C-&gt;T; C:F2774:18572332T-&gt;C; C:F2869:18843140C-&gt;T; C:F2888:18890063C-&gt;T; C:F3043:19411754G-&gt;A; C:F3388:23020085A-&gt;T; C:F3395:23031841G-&gt;A; C:F3462:23553006C-&gt;T; C:F3537:23769373A-&gt;G; C:F3703:16409159C-&gt;A; C:F3712:17957903T-&gt;C; C:IMS-JST029149:2803297C-&gt;T; C:P255:8685038G-&gt;A; C:Y1767:21186558A-&gt;G; C:Y2798:13865051G-&gt;T; C:Y4496:8127435A-&gt;G; C:Y6691:15896404A-&gt;G; C:Z3958:7869808C-&gt;T; C:Z3974:8585701A-&gt;G; C:Z3977:8673832C-&gt;T; C:Z3983:8856026G-&gt;A; C:Z4004:13228027G-&gt;T; C:Z4014:13656195T-&gt;A; C:Z4059:21291275G-&gt;A; C:Z4082:21797986T-&gt;A; C:Z4091:21974190T-&gt;C; C:Z4099:22168468A-&gt;Ghet; C:Z7144:7310355C-&gt;T; C:Z7177:8668533C-&gt;T; C:Z7785:13643760C-&gt;T</t>
  </si>
  <si>
    <t>Villabruna</t>
  </si>
  <si>
    <t>12230-11830 calBCE (12140±70 BP, KIA-27004)</t>
  </si>
  <si>
    <t>R1b1a:A702:10038192G-&gt;A; R1b1a:CTS4244:15510064T-&gt;G; R1b1a:CTS7585:17545608G-&gt;T; R1b1a:FGC41:7900883C-&gt;A; R1b1a:L754:22889018G-&gt;A; R1b1a:L761:16773870A-&gt;G; R1b1a:L1345:21558298G-&gt;T; R1b1a:PF6263:21159055C-&gt;A; R1b1a:PF6271:23984056G-&gt;A; R1b1:CTS46:2686555G-&gt;A; R1b1:CTS2134:14193384G-&gt;A; R1b1:CTS2229:14226692T-&gt;A; R1b1:L278:18914441C-&gt;T; R1b1:L1349:22722580T-&gt;C; R1b1:M415:9170545C-&gt;A; R1b:M343:2887824C-&gt;A; R1:CTS2565:14366723C-&gt;T; R1:CTS2908:14556851C-&gt;T; R1:CTS3321:14829196C-&gt;T; R1:CTS5611:16394489T-&gt;G; R1:F93:7671535C-&gt;T; R1:L875:16742224A-&gt;G; R1:M306:22750583C-&gt;A; R1:P225:15590342G-&gt;T; R1:P231:9989615A-&gt;Ghet; R1:P236:17782178C-&gt;G; R1:P238:7771131G-&gt;A; R1:P242:7647357G-&gt;A; R1:P245:8633545T-&gt;C; R1:P286:17716251C-&gt;T; R1:P294:7570822G-&gt;C; R:CTS3622:15078469C-&gt;G; R:CTS6417:16882568T-&gt;C; R:CTS7876:17722802G-&gt;A; R:CTS8311:17930099C-&gt;A; R:CTS9005:18611644A-&gt;T; R:CTS11075:22934109A-&gt;G; R:F33:6701239G-&gt;A; R:F63:7177189G-&gt;A; R:F82:7548900G-&gt;A; R:F154:8558505T-&gt;C; R:F370:16856357T-&gt;C; R:F652:23631629C-&gt;A; R:F765:24360964G-&gt;A; R:FGC1168:15667208G-&gt;C; R:L1225:22733758C-&gt;G; R:L1347:22818334C-&gt;T; R:M651:9889199G-&gt;A; R:M718:17334694G-&gt;T; R:M734:18066156C-&gt;T; R:M799:23134896C-&gt;T; R:P224:17285993C-&gt;T; R:P227:21409706G-&gt;C; R:P285:19267344C-&gt;A</t>
  </si>
  <si>
    <t>I3499</t>
  </si>
  <si>
    <t>GEN72</t>
  </si>
  <si>
    <t>2884-2666 calBCE (4176±28 BP, BRAMS-1304)</t>
  </si>
  <si>
    <t>Croatia_Vucedol</t>
  </si>
  <si>
    <t>Vucedol</t>
  </si>
  <si>
    <t>R1b1a1a2a2:Z2105:15747432C-&gt;A; R1b1a1a2:CTS623:6912992T-&gt;G; R1b1a1a2:CTS10834:22796697T-&gt;C; R1b1a1a2:CTS11468:23124367G-&gt;T; R1b1a1a2:CTS12478:28590278G-&gt;A; R1b1a1a2:L150.1:10008791C-&gt;T; R1b1a1a2:L773:7220727A-&gt;G; R1b1a1a2:PF6430:8070532T-&gt;A; R1b1a1a2:PF6434:8411202A-&gt;G; R1b1a1a2:PF6438:9464078C-&gt;T; R1b1a1a2:PF6475:17986687C-&gt;A; R1b1a1a2:PF6482:18381735A-&gt;G; R1b1a1a2:PF6495:20828795G-&gt;A; R1b1a1a:CTS3876:15239181G-&gt;C; R1b1a1a:CTS7904:17732408T-&gt;C; R1b1a1a:CTS9018:18617596C-&gt;T; R1b1a1a:PF6451:14116584T-&gt;A; R1b1a:A702:10038192G-&gt;A; R1b1a:FGC35:18407611C-&gt;T; R1b1a:FGC36:13822833G-&gt;T; R1b1a:FGC41:7900883C-&gt;A; R1b1:CTS2134:14193384G-&gt;A; R1b1:CTS2229:14226692T-&gt;A; R1b1:L1349:22722580T-&gt;C; R1b:M343:2887824C-&gt;A; R1:CTS5611:16394489T-&gt;G; R1:L875:16742224A-&gt;G; R1:P231:9989615A-&gt;G; R:CTS7876:17722802G-&gt;A; R:CTS8311:17930099C-&gt;A; R:F63:7177189G-&gt;A; R:F82:7548900G-&gt;A; R:F295:15594523A-&gt;G; R:FGC1168:15667208G-&gt;C; R:L1347:22818334C-&gt;T; R:M651:9889199G-&gt;A; R:M734:18066156C-&gt;T; R:P224:17285993C-&gt;T; R:P227:21409706G-&gt;C;</t>
  </si>
  <si>
    <t>I2792</t>
  </si>
  <si>
    <t>GEN64</t>
  </si>
  <si>
    <t>3000-2700 BCE</t>
  </si>
  <si>
    <t>Vucedol tell</t>
  </si>
  <si>
    <t>T2c2</t>
  </si>
  <si>
    <t>G2a2a1a2a:PF3237:17017831G-&gt;A; G2a2a1:PF3148:7816492G-&gt;A; G2a2a:PF3181:21808944C-&gt;A; G2a:CTS11463:23122426G-&gt;A; G:CTS1283:7309873T-&gt;G; G:CTS2357:14273557C-&gt;T; G:CTS4101:15397649A-&gt;G; G:CTS10026:19215139A-&gt;T; G:CTS10721:22729194C-&gt;T; G:CTS11331:23074190A-&gt;G; G:F1131:8240725C-&gt;T; G:M3450:6931141C-&gt;G; G:M3468:7744050T-&gt;C; G:M3597:21865624G-&gt;A; G:M3599:21939157G-&gt;A; G:PF2836:6478903G-&gt;A;</t>
  </si>
  <si>
    <t>half,minus,minus</t>
  </si>
  <si>
    <t>I4175</t>
  </si>
  <si>
    <t>GEN99</t>
  </si>
  <si>
    <t>Iboussieres25-1</t>
  </si>
  <si>
    <t>coxal</t>
  </si>
  <si>
    <t>10090-9460 BCE (10140±50 BP, GrA-43700; layer date based on a direct date of Iboussieres39)</t>
  </si>
  <si>
    <t>WHG</t>
  </si>
  <si>
    <t>Aven des Iboussières à Malataverne, Rhône-Alpes</t>
  </si>
  <si>
    <t>France</t>
  </si>
  <si>
    <t>U5b2a</t>
  </si>
  <si>
    <t>J?</t>
  </si>
  <si>
    <t>J:P209:19179335T-&gt;C; IJ:P126:21225770C-&gt;G</t>
  </si>
  <si>
    <t>Iboussieres31-2</t>
  </si>
  <si>
    <t>vertebra</t>
  </si>
  <si>
    <t>R:F356:16629782T-&gt;C;</t>
  </si>
  <si>
    <t>BerryAuBac</t>
  </si>
  <si>
    <t>bone (radius)</t>
  </si>
  <si>
    <t>ThisStudy (New data; Individual first published in FuNature2016)</t>
  </si>
  <si>
    <t>5370-5220 calBCE (6325±35 BP, SacA-5455)</t>
  </si>
  <si>
    <t>U5b1a</t>
  </si>
  <si>
    <t>I:CTS2514:14337364T-&gt;C; I:PF3836:22525421T-&gt;G;</t>
  </si>
  <si>
    <t>Chaudardes1_m</t>
  </si>
  <si>
    <t>Chaudardes1</t>
  </si>
  <si>
    <t>6410-6100 calBCE (7400±60 BP, GrA-28268)</t>
  </si>
  <si>
    <t>Chaudardes</t>
  </si>
  <si>
    <t>U5b1b</t>
  </si>
  <si>
    <t>I:CTS2387:14286853T-&gt;C; I:L503:21359407C-&gt;G;</t>
  </si>
  <si>
    <t>Damage, All</t>
  </si>
  <si>
    <t>Loschbour_published.DG</t>
  </si>
  <si>
    <t>Loschbour</t>
  </si>
  <si>
    <t>LazaridisNature2014</t>
  </si>
  <si>
    <t>6210-5990 calBCE (7205±50 BP, OxA-7738)</t>
  </si>
  <si>
    <t>Echternach</t>
  </si>
  <si>
    <t>Luxembourg</t>
  </si>
  <si>
    <t>I2a1b:L178:15574052G-&gt;A; I2a1b:M423:19096091G-&gt;A; I2a1:P37.2:14491684T-&gt;C; I2:L68:18700150C-&gt;T; I2:M438:16638804A-&gt;G; I:CTS3076:14646409C-&gt;T; I:CTS4745:15793946G-&gt;A; I:CTS4848:15862842C-&gt;T; I:FI3:8485677C-&gt;A; I:L41:19048602G-&gt;A; I:L578:8267857G-&gt;A; I:M258:15023364T-&gt;C; I:P38:14484379A-&gt;C; I:P212:3545070T-&gt;A; I:PF3627.2:6662712C-&gt;T; I:PF3672:9376351T-&gt;C; I:PF3687:13610767C-&gt;T; I:PF3742:16354708G-&gt;A; I:PF3795:21077471C-&gt;T; I:Z16987:22243817A-&gt;Ghet</t>
  </si>
  <si>
    <t>I2158</t>
  </si>
  <si>
    <t>SIC2, Oriente C</t>
  </si>
  <si>
    <t>OrienteC_HG</t>
  </si>
  <si>
    <t>Grotta d’Oriente, Favignana Island, Egadi islands, Sicily</t>
  </si>
  <si>
    <t>U2'3'4'7'8'9</t>
  </si>
  <si>
    <t>I0585</t>
  </si>
  <si>
    <t>LaBrana1</t>
  </si>
  <si>
    <t>MathiesonNature2015 (1240k of same same sample with shotgun in Olalde2014)</t>
  </si>
  <si>
    <t>5983-5747 calBCE (6980±50 BP, Beta-226472)</t>
  </si>
  <si>
    <t>Iberia_HG</t>
  </si>
  <si>
    <t>La Brana-Arintero, Leon</t>
  </si>
  <si>
    <t>C1a2:V20:6845955G-&gt;A; C1a2:V1535:7953413G-&gt;C; C1a2:V1876:8395859A-&gt;C; C1a2:Y10458:14400573C-&gt;A; C1a2:Y11417:16912050A-&gt;G; C1a2:Y11472:21688302C-&gt;Thet; C1a2:Y11474:21771914C-&gt;T; C1a2:Y11479:22038133T-&gt;C; C1a2:Y11594:21183344G-&gt;A; C1a2:Y12186:18110362T-&gt;C; C1a2:Z28838:13670713A-&gt;T; C1a:CTS3454:14939742C-&gt;G; C1:CTS6773:17100606C-&gt;T; C:CTS182:2790145C-&gt;G; C:CTS1606:13985147C-&gt;T; C:CTS2377:14281450G-&gt;A; C:CTS2550:14359235G-&gt;A; C:CTS2955:14587658T-&gt;C; C:CTS3221:14742373C-&gt;T; C:CTS3223:14755880C-&gt;T; C:CTS4032:15344716A-&gt;C; C:CTS4676:15762839A-&gt;G; C:CTS4686:15769171C-&gt;T; C:CTS4934:15909160C-&gt;T; C:CTS5441:16275407C-&gt;T; C:CTS5813:16490115G-&gt;A; C:CTS5958:16574499A-&gt;C; C:CTS6266:16780809G-&gt;A; C:CTS6378:16863918C-&gt;A; C:CTS7301:17412198T-&gt;C; C:CTS7930:17748163T-&gt;C; C:CTS8148:17851862C-&gt;T; C:CTS8769:18186596C-&gt;T; C:CTS9679:19022181A-&gt;C; C:CTS10083:19246276T-&gt;A; C:CTS10442:19457443A-&gt;G; C:CTS10707:22714249G-&gt;A; C:CTS10720:22726491C-&gt;T; C:CTS10782:22775162C-&gt;A; C:CTS11544:23158264C-&gt;G; C:CTS11598:23185632A-&gt;G; C:CTS11820:23294948T-&gt;C; C:CTS12472:28588986G-&gt;T; C:F847:6879365C-&gt;T; C:F909:7090393C-&gt;T; C:F1029:7629098T-&gt;C; C:F1217:8454895T-&gt;C; C:F1241:8482631G-&gt;C; C:F1288:8537273G-&gt;A; C:F1367:8640245C-&gt;G; C:F1727:14206892C-&gt;T; C:F1743:14263271G-&gt;A; C:F1804:14603298C-&gt;T; C:F1865:14924643G-&gt;T; C:F1871:14954047C-&gt;T; C:F1911:15097043C-&gt;T; C:F2253:16757900C-&gt;T; C:F2258:16768835C-&gt;T; C:F2434:17270957A-&gt;C; C:F2446:17328425C-&gt;T; C:F2449:17341195G-&gt;T; C:F2678:18030738C-&gt;T; C:F2774:18572332T-&gt;C; C:F2803:18663706C-&gt;G; C:F2869:18843140C-&gt;T; C:F2888:18890063C-&gt;T; C:F2909:18964479C-&gt;T; C:F2969:19182853C-&gt;G; C:F3043:19411754G-&gt;A; C:F3319:22575539A-&gt;G; C:F3388:23020085A-&gt;Thet; C:F3395:23031841G-&gt;A; C:F3400:23067770A-&gt;G; C:F3462:23553006C-&gt;T; C:F3712:17957903T-&gt;C; C:F3719:22937380C-&gt;A; C:F3877:8746792G-&gt;A; C:IMS-JST029149:2803297C-&gt;T; C:M130:2734854C-&gt;T; C:M216:15437564C-&gt;T; C:P255:8685038G-&gt;A; C:P260:17286006A-&gt;C; C:V77:17947542C-&gt;T; C:V199:2772928C-&gt;A; C:V1234:7584247G-&gt;C; C:Y1767:21186558A-&gt;G; C:Y2798:13865051G-&gt;T; C:Y2799:21875538T-&gt;Chet; C:Y4481:7947749C-&gt;T; C:Y4496:8127435A-&gt;G; C:Y6691:15896404A-&gt;G; C:Y6693:8143636G-&gt;A; C:Z3958:7869808C-&gt;T; C:Z3977:8673832C-&gt;T; C:Z3981:8822474C-&gt;A; C:Z3983:8856026G-&gt;A; C:Z3986:9076205C-&gt;T; C:Z4004:13228027G-&gt;T; C:Z4014:13656195T-&gt;A; C:Z4059:21291275G-&gt;A; C:Z4073:21566042C-&gt;T; C:Z4083:21809035G-&gt;A; C:Z4091:21974190T-&gt;C; C:Z4099:22168468A-&gt;G; C:Z4139:23388830T-&gt;A; C:Z7144:7310355C-&gt;T; C:Z7177:8668533C-&gt;T; C:Z7785:13643760C-&gt;T</t>
  </si>
  <si>
    <t>Rochedane</t>
  </si>
  <si>
    <t>bone (mandible)</t>
  </si>
  <si>
    <t>11140-10880 calBCE (11120±50 BP, GrA-41739)</t>
  </si>
  <si>
    <t>I:CTS4088:15389836T-&gt;C; I:CTS7593:17548890G-&gt;A; I:CTS8420:18018313C-&gt;A; I:CTS10058:19233673A-&gt;G; I:PF3661:8484606C-&gt;A; I:PF3800:21402723A-&gt;G; I:PF3803:21452125A-&gt;G;</t>
  </si>
  <si>
    <t>Falkenstein</t>
  </si>
  <si>
    <t>bone (fibula)</t>
  </si>
  <si>
    <t>7460-7040 calBCE (8185±80 BP, ETH-7615)</t>
  </si>
  <si>
    <t>I2a2a:P223:16699334C-&gt;G; I:CTS88:2723755G-&gt;A; I:CTS8420:18018313C-&gt;A; I:L751:18394743A-&gt;G; I:PF3640:7681156T-&gt;A; I:PF3814:21839183A-&gt;G;</t>
  </si>
  <si>
    <t>I1507</t>
  </si>
  <si>
    <t>HUNG345a, KO1</t>
  </si>
  <si>
    <t>5780-5640 calBCE (6835±34 BP, OxA-23757)</t>
  </si>
  <si>
    <t>Koros_Hungary_EN_HG</t>
  </si>
  <si>
    <t>Tiszaszolos-Domahaza</t>
  </si>
  <si>
    <t>I2a1:P37.2:14491684T-&gt;C; I2a:L460:7879415A-&gt;C; I2:PF3664:8567995G-&gt;A; I:CTS48:2688442T-&gt;A; I:CTS646:6926038T-&gt;A; I:CTS674:6943522C-&gt;T; I:CTS1800:14073053G-&gt;A; I:CTS2387:14286853T-&gt;C; I:CTS2514:14337364T-&gt;C; I:CTS3517:14986989T-&gt;G; I:CTS4088:15389836T-&gt;C; I:CTS4209:15479899T-&gt;A; I:CTS4340:15595624G-&gt;A; I:CTS4848:15862842C-&gt;T; I:CTS5764:16471254A-&gt;G; I:CTS5946:16567253A-&gt;G; I:CTS6231:16751000C-&gt;T; I:CTS6265:16780748C-&gt;G; I:CTS7469:17497181C-&gt;A; I:CTS7502:17511797A-&gt;G; I:CTS7593:17548890G-&gt;A; I:CTS7831:17692855T-&gt;A; I:CTS8420:18018313C-&gt;A; I:CTS8545:18078759T-&gt;A; I:CTS8876:18257568G-&gt;A; I:CTS8963:18582617C-&gt;T; I:CTS10058:19233673A-&gt;G; I:CTS10941:22845794A-&gt;G; I:FGC2412:21689728A-&gt;Ghet; I:FGC2413:8262092C-&gt;T; I:FGC2415:13835003T-&gt;C; I:FI2:8382265C-&gt;G; I:FI3:8485677C-&gt;A; I:FI4:8873160G-&gt;T; I:L503:21359407C-&gt;G; I:L578:8267857G-&gt;A; I:L755:8465165C-&gt;T; I:L758:8536868C-&gt;G; I:M1460:21862684A-&gt;C; I:P212:3545070T-&gt;A; I:PF3627.2:6662712C-&gt;T; I:PF3640:7681156T-&gt;A; I:PF3641:7688470T-&gt;C; I:PF3660:8466652G-&gt;A; I:PF3661:8484606C-&gt;A; I:PF3665:8643763A-&gt;G; I:PF3794:21067903C-&gt;T; I:PF3800:21402723A-&gt;G; I:PF3803:21452125A-&gt;G; I:PF3814:21839183A-&gt;G; I:PF3815:21841289G-&gt;T; I:PF3828:22458430C-&gt;T; I:PF3829:22458740A-&gt;G; I:PF3836:22525421T-&gt;G; I:Z16985:13804066G-&gt;Chet; I:Z16987:22243817A-&gt;G</t>
  </si>
  <si>
    <t>I1875</t>
  </si>
  <si>
    <t>STANKOa</t>
  </si>
  <si>
    <t>Croatia_Mesolithic_HG</t>
  </si>
  <si>
    <t>Vela Spila</t>
  </si>
  <si>
    <t>Bul4</t>
  </si>
  <si>
    <t>Mound 2 grave 1</t>
  </si>
  <si>
    <t>3012-2900 calBCE (4333±20 BP, MAMS-26834)</t>
  </si>
  <si>
    <t>Yamnaya_Bulgaria_outlier</t>
  </si>
  <si>
    <t>Yamnaya_Bulgaria</t>
  </si>
  <si>
    <t>I2a2a1b1b:L699:2663920A-&gt;G; I2a2a1:CTS9183:18732197A-&gt;G; I2a2a:P221:8353707C-&gt;A; I2a2:L37:17516123T-&gt;C; I2a2:L181:19077754G-&gt;T; I2a2:P218:17493630T-&gt;G; I:CTS2387:14286853T-&gt;C; I:CTS4088:15389836T-&gt;C; I:CTS4209:15479899T-&gt;A; I:CTS7469:17497181C-&gt;A; I:CTS7831:17692855T-&gt;A; I:CTS8963:18582617C-&gt;T; I:CTS10941:22845794A-&gt;G; I:FGC2412:21689728A-&gt;G; I:FGC2413:8262092C-&gt;T; I:PF3641:7688470T-&gt;C; I:PF3665:8643763A-&gt;G;</t>
  </si>
  <si>
    <t>RISE550.SG</t>
  </si>
  <si>
    <t>Kurgan 1, grave 3</t>
  </si>
  <si>
    <t>3334-2635 calBCE (4312±94 BP, IGAN-2880)</t>
  </si>
  <si>
    <t>Yamnaya_Kalmykia.SG</t>
  </si>
  <si>
    <t>Peshany V</t>
  </si>
  <si>
    <t>R1b1a1a2:CTS8591:18095336A-&gt;C; R1b1a1a2:CTS8728:18167403C-&gt;T; R1b1a1a2:L773:7220727A-&gt;G; R1b1a1a2:M520:4446430T-&gt;A; R1b1a1a2:PF6399:2668456C-&gt;T; R1b1a1a2:PF6430:8070532T-&gt;A; R1b1a1a2:PF6434:8411202A-&gt;G; R1b1a1a2:PF6438:9464078C-&gt;T; R1b1a1a2:PF6494:20811307G-&gt;A; R1b1a1a2:PF6497:21222868C-&gt;G; R1b1a1a2:PF6500:21410840G-&gt;T; R1b1a1a:CTS3876:15239181G-&gt;C; R1b1a1a:CTS7904:17732408T-&gt;C; R1b1a1a:CTS9018:18617596C-&gt;T; R1b1a1a:PF6418:6766034C-&gt;T; R1b1a1a:PF6498:21312064C-&gt;A; R1b1a1a:PF6506:21801722G-&gt;A; R1b1a1:L388:17400785G-&gt;A; R1b1a:CTS3063:14637352T-&gt;C; R1b1a:CTS4764:15803415G-&gt;A; R1b1a:PF6271:23984056G-&gt;A; R1b1:L1349:22722580T-&gt;C; R1b1:PF6270:23845409T-&gt;C; R1:CTS997:7132713G-&gt;A; R1:CTS2680:14424045C-&gt;T; R1:P286:17716251C-&gt;T; R:CTS2426:14300457G-&gt;A; R:CTS3622:15078469C-&gt;G; R:CTS7876:17722802G-&gt;A; R:CTS11075:22934109A-&gt;G; R:F82:7548900G-&gt;A</t>
  </si>
  <si>
    <t>RISE240.SG</t>
  </si>
  <si>
    <t>kurgan 1, grave 11</t>
  </si>
  <si>
    <t>2880-2632 calBCE (4160±30 BP, GrA-45038)</t>
  </si>
  <si>
    <t>Sukhaya Termista</t>
  </si>
  <si>
    <t>U5a1d1</t>
  </si>
  <si>
    <t>RISE546.SG</t>
  </si>
  <si>
    <t>Kurgan 1, grave 13</t>
  </si>
  <si>
    <t>3000-2400 BCE</t>
  </si>
  <si>
    <t>Temrta</t>
  </si>
  <si>
    <t>U5a1d2b</t>
  </si>
  <si>
    <t>R1b1a1a2:PF6482:18381735A-&gt;G; R1b1a:CTS7585:17545608G-&gt;T; R1b1a:L1345:21558298G-&gt;T; R1b1:CTS2134:14193384G-&gt;A; R1:L875:16742224A-&gt;G; R:CTS207:2810583A-&gt;G; R:CTS7880:17723850C-&gt;T; R:F765:24360964G-&gt;A; R:P285:19267344C-&gt;A</t>
  </si>
  <si>
    <t>RISE547.SG</t>
  </si>
  <si>
    <t>Kurgan 1, grave 9</t>
  </si>
  <si>
    <t>2887-2634 calBCE (4175±35 BP, GrA-58960)</t>
  </si>
  <si>
    <t>R1b1a1a2a2:CTS9416:18880086T-&gt;G; R1b1a1a2:CTS8728:18167403C-&gt;T; R1b1a1a2:F1794:14522828G-&gt;A; R1b1a1a2:L150.1:10008791C-&gt;T; R1b1a1a2:L478:3274923A-&gt;C; R1b1a1a2:L482:7863189G-&gt;A; R1b1a1a2:L483:8233186C-&gt;T; R1b1a1a2:L1353:19179540G-&gt;A; R1b1a1a2:PF6438:9464078C-&gt;T; R1b1a1a2:PF6495:20828795G-&gt;A; R1b1a1a2:PF6497:21222868C-&gt;G; R1b1a1a2:PF6509:22190371A-&gt;G; R1b1a1a:CTS5577:16376495A-&gt;C; R1b1a1a:CTS7904:17732408T-&gt;C; R1b1a1a:CTS9018:18617596C-&gt;T; R1b1a1a:L752:18394634T-&gt;C; R1b1a1a:P297:18656508G-&gt;C; R1b1a:CTS3063:14637352T-&gt;C; R1b1a:CTS4244:15510064T-&gt;G; R1b1a:CTS8436:18026855G-&gt;A; R1b1a:FGC35:18407611C-&gt;T; R1b1a:L754:22889018G-&gt;A; R1b1a:L761:16773870A-&gt;G; R1b1a:L1345:21558298G-&gt;T; R1b1a:PF6263:21159055C-&gt;A; R1b1:CTS910:7081561C-&gt;T; R1b1:CTS3625:15080010C-&gt;T; R1b1:L278:18914441C-&gt;T; R1b1:L822:7960019G-&gt;A; R1b1:M415:9170545C-&gt;A; R1b1:PF6272:23992762C-&gt;A; R1b:M343:2887824C-&gt;A; R1:CTS916:7084535G-&gt;A; R1:CTS1913:14120054A-&gt;T; R1:CTS2680:14424045C-&gt;T; R1:F102:7854412A-&gt;G; R1:M306:22750583C-&gt;A; R1:P233:21166358T-&gt;G; R1:P236:17782178C-&gt;G; R1:P238:7771131G-&gt;A; R1:P242:7647357G-&gt;A; R1:P294:7570822G-&gt;C; R:CTS207:2810583A-&gt;G; R:CTS2426:14300457G-&gt;A; R:CTS2913:14561760A-&gt;G; R:CTS3229:14750668A-&gt;C; R:CTS5815:16491135C-&gt;T; R:CTS7880:17723850C-&gt;T; R:F154:8558505T-&gt;C; R:F356:16629782T-&gt;C; R:F370:16856357T-&gt;C; R:F459:18017528G-&gt;T; R:F765:24360964G-&gt;A; R:FGC1168:15667208G-&gt;C; R:L747:16615413G-&gt;T; R:L1347:22818334C-&gt;T; R:M718:17334694G-&gt;T; R:P229:8050994G-&gt;C</t>
  </si>
  <si>
    <t>RISE548.SG</t>
  </si>
  <si>
    <t>Kurgan 1, grave 6</t>
  </si>
  <si>
    <t>R1b1a1a2a2:CTS9416:18880086T-&gt;G; R1b1a1a2a2:M12149:14629851G-&gt;A; R1b1a1a2a2:Z2105:15747432C-&gt;A; R1b1a1a2a:L23:6753511G-&gt;A; R1b1a1a2:CTS10834:22796697T-&gt;C; R1b1a1a2:CTS11468:23124367G-&gt;T; R1b1a1a2:CTS12478:28590278G-&gt;A; R1b1a1a2:L150.1:10008791C-&gt;T; R1b1a1a2:L483:8233186C-&gt;T; R1b1a1a2:L500:18180446C-&gt;A; R1b1a1a2:L773:7220727A-&gt;G; R1b1a1a2:M520:4446430T-&gt;A; R1b1a1a2:PF6425:7762947T-&gt;C; R1b1a1a2:PF6430:8070532T-&gt;A; R1b1a1a2:PF6438:9464078C-&gt;T; R1b1a1a2:PF6494:20811307G-&gt;A; R1b1a1a2:PF6495:20828795G-&gt;A; R1b1a1a2:PF6507:21983827C-&gt;T; R1b1a1a:CTS11985:23403749G-&gt;A; R1b1a1a:PF6418:6766034C-&gt;T; R1b1a1a:PF6459:15286480G-&gt;C; R1b1a1a:PF6501:21447844A-&gt;T; R1b1a:A702:10038192G-&gt;A; R1b1a:CTS3794:15184385C-&gt;G; R1b1a:CTS8436:18026855G-&gt;A; R1b1a:CTS8612:18109555C-&gt;A; R1b1a:L754:22889018G-&gt;A; R1b1a:L1345:21558298G-&gt;T; R1b1a:PF6249:8214827C-&gt;T; R1b1:CTS46:2686555G-&gt;A; R1b1:CTS910:7081561C-&gt;T; R1b1:CTS2229:14226692T-&gt;A; R1b1:L278:18914441C-&gt;T; R1b1:L780:21183643A-&gt;G; R1b1:PF6246:7948701G-&gt;T; R1b1:PF6248:8110520T-&gt;A; R1b1:PF6270:23845409T-&gt;C; R1:CTS916:7084535G-&gt;A; R1:CTS997:7132713G-&gt;A; R1:CTS2565:14366723C-&gt;T; R1:CTS2680:14424045C-&gt;T; R1:CTS2908:14556851C-&gt;T; R1:CTS5611:16394489T-&gt;G; R1:CTS8116:17839981G-&gt;A; R1:F102:7854412A-&gt;G; R1:P225:15590342G-&gt;T; R1:P234:21117888T-&gt;C; R1:P238:7771131G-&gt;A; R1:P245:8633545T-&gt;C; R1:P294:7570822G-&gt;C; R:CTS3622:15078469C-&gt;G; R:CTS10663:22687547A-&gt;T; R:CTS11075:22934109A-&gt;G; R:F63:7177189G-&gt;A; R:F356:16629782T-&gt;C; R:F370:16856357T-&gt;C; R:F459:18017528G-&gt;T; R:F652:23631629C-&gt;A; R:F765:24360964G-&gt;A; R:M613:7133986G-&gt;C; R:M651:9889199G-&gt;A; R:M718:17334694G-&gt;T; R:M760:21219443A-&gt;G; R:M764:21263029G-&gt;A; R:P224:17285993C-&gt;T; R:P280:21843090C-&gt;G; R:P285:19267344C-&gt;A</t>
  </si>
  <si>
    <t>RISE552.SG</t>
  </si>
  <si>
    <t>Kurgan 4, grave 8</t>
  </si>
  <si>
    <t>2849-2143 calBCE (3940±90 BP, IGAN-4079)</t>
  </si>
  <si>
    <t>Ulan</t>
  </si>
  <si>
    <t>I2a2a1b1b2</t>
  </si>
  <si>
    <t>I2a2a1b1b2:S12195:9105096C-&gt;T; I2a2a1b1b2:S21579:18984739T-&gt;C; I2a2a1b1b2:Y5669:7266172A-&gt;G; I2a2a1b1b:L699:2663920A-&gt;G; I2a2a1b1:L701:6753316C-&gt;T; I2a2a1b1:L702:7629205C-&gt;T; I2a2a1b:CTS10100:19255890G-&gt;A; I2a2a1:CTS9183:18732197A-&gt;G; I2a2a:L34:7716262A-&gt;C; I2a2a:L59:7113556C-&gt;T; I2a2a:P219:15517851T-&gt;G; I2a2a:P220:24475669G-&gt;T; I2a2a:P221:8353707C-&gt;A; I2a2a:P222:18888200C-&gt;G; I2a2a:P223:16699334C-&gt;G; I2a2:L35:22725379C-&gt;A; I2a2:L37:17516123T-&gt;C; I2a2:L181:19077754G-&gt;T; I2a2:P218:17493630T-&gt;G; I2:L68:18700150C-&gt;T; I2:M438:16638804A-&gt;G; I:CTS48:2688442T-&gt;A; I:CTS1301:7321418C-&gt;T; I:CTS1800:14073053G-&gt;A; I:CTS2387:14286853T-&gt;C; I:CTS3383:14884646C-&gt;T; I:CTS3384:14884659A-&gt;C; I:CTS4088:15389836T-&gt;C; I:CTS4209:15479899T-&gt;A; I:CTS4340:15595624G-&gt;A; I:CTS4664:15759200T-&gt;C; I:CTS4745:15793946G-&gt;A; I:CTS4752:15799074C-&gt;T; I:CTS4848:15862842C-&gt;T; I:CTS5263:16171560G-&gt;A; I:CTS5946:16567253A-&gt;G; I:CTS6265:16780748C-&gt;G; I:CTS6334:16826642G-&gt;A; I:CTS6344:16836548G-&gt;A; I:CTS6497:16939794A-&gt;T; I:CTS7469:17497181C-&gt;A; I:CTS7502:17511797A-&gt;G; I:CTS7831:17692855T-&gt;A; I:CTS8064:17818847G-&gt;A; I:CTS8420:18018313C-&gt;A; I:CTS8545:18078759T-&gt;A; I:CTS8963:18582617C-&gt;T; I:CTS10941:22845794A-&gt;G; I:CTS11540:23156725C-&gt;T; I:CTS11779:23267211G-&gt;A; I:FGC2412:21689728A-&gt;G; I:FGC2413:8262092C-&gt;T; I:FGC2414:21155653C-&gt;T; I:FGC2415:13835003T-&gt;C; I:FGC2416:7642823G-&gt;T; I:FGC2418:4974832A-&gt;G; I:FGC7049:22459264G-&gt;A; I:FI2:8382265C-&gt;G; I:L578:8267857G-&gt;A; I:L758:8536868C-&gt;G; I:L846:7856500C-&gt;T; I:L847:23154034C-&gt;T; I:L1197:14974451C-&gt;T; I:M1460:21862684A-&gt;C; I:PF3604:5206105C-&gt;T; I:PF3627.2:6662712C-&gt;T; I:PF3640:7681156T-&gt;A; I:PF3642:7712917A-&gt;T; I:PF3645:7853028C-&gt;A; I:PF3660:8466652G-&gt;A; I:PF3661:8484606C-&gt;A; I:PF3665:8643763A-&gt;G; I:PF3666:8728974T-&gt;G; I:PF3675:9516653T-&gt;G; I:PF3677:9891668G-&gt;A; I:PF3695:13914715A-&gt;T; I:PF3742:16354708G-&gt;A; I:PF3794:21067903C-&gt;T; I:PF3800:21402723A-&gt;G; I:PF3804:21465033C-&gt;A; I:PF3814:21839183A-&gt;G; I:PF3815:21841289G-&gt;T; I:PF3817:21939618G-&gt;A; I:PF3828:22458430C-&gt;T; I:PF3829:22458740A-&gt;G; I:Z16987:22243817A-&gt;G</t>
  </si>
  <si>
    <t>I0231</t>
  </si>
  <si>
    <t>SVP3</t>
  </si>
  <si>
    <t xml:space="preserve">2921-2762 calBCE (4260±30 BP, Beta-392487) </t>
  </si>
  <si>
    <t>Yamnaya_Samara</t>
  </si>
  <si>
    <t>Ekaterinovka, Southern Steppe, Samara</t>
  </si>
  <si>
    <t>U4a1a or U4a1d</t>
  </si>
  <si>
    <t>R1b1a1a2a2:CTS1078:7186135G-&gt;C; R1b1a1a2a2:M12149:14629851G-&gt;A; R1b1a1a2a2:S20902:18383837C-&gt;T; R1b1a1a2a2:Z2105:15747432C-&gt;A; R1b1a1a2a:L23:6753511G-&gt;A; R1b1a1a2:CTS623:6912992T-&gt;G; R1b1a1a2:CTS8591:18095336A-&gt;C; R1b1a1a2:CTS8665:18137831T-&gt;C; R1b1a1a2:CTS8728:18167403C-&gt;T; R1b1a1a2:CTS10834:22796697T-&gt;C; R1b1a1a2:CTS11468:23124367G-&gt;T; R1b1a1a2:L150.1:10008791C-&gt;T; R1b1a1a2:L265:8149348A-&gt;G; R1b1a1a2:L482:7863189G-&gt;A; R1b1a1a2:L773:7220727A-&gt;G; R1b1a1a2:M269:22739367T-&gt;C; R1b1a1a2:M520:4446430T-&gt;A; R1b1a1a2:PF6399:2668456C-&gt;T; R1b1a1a2:PF6409:4352151G-&gt;A; R1b1a1a2:PF6411:5166408A-&gt;G; R1b1a1a2:PF6432:8194310C-&gt;A; R1b1a1a2:PF6434:8411202A-&gt;G; R1b1a1a2:PF6438:9464078C-&gt;T; R1b1a1a2:PF6475:17986687C-&gt;A; R1b1a1a2:PF6482:18381735A-&gt;G; R1b1a1a2:PF6494:20811307G-&gt;A; R1b1a1a2:PF6495:20828795G-&gt;A; R1b1a1a2:PF6500:21410840G-&gt;T; R1b1a1a2:PF6505:21784286G-&gt;A; R1b1a1a2:PF6509:22190371A-&gt;G; R1b1a1a:CTS3876:15239181G-&gt;C; R1b1a1a:CTS5577:16376495A-&gt;C; R1b1a1a:CTS7904:17732408T-&gt;C; R1b1a1a:CTS9018:18617596C-&gt;T; R1b1a1a:CTS11985:23403749G-&gt;A; R1b1a1a:FGC57:7759944G-&gt;A; R1b1a1a:L502:19020340G-&gt;C; R1b1a1a:PF6451:14116584T-&gt;A; R1b1a1a:PF6463:16183412C-&gt;A; R1b1a1a:PF6498:21312064C-&gt;A; R1b1a1a:PF6501:21447844A-&gt;T; R1b1a1a:PF6524:23452965T-&gt;C; R1b1a1:L389:28733101C-&gt;G; R1b1a:A702:10038192G-&gt;A; R1b1a:CTS3063:14637352T-&gt;C; R1b1a:CTS3794:15184385C-&gt;G; R1b1a:CTS4244:15510064T-&gt;G; R1b1a:CTS7585:17545608G-&gt;T; R1b1a:CTS8436:18026855G-&gt;A; R1b1a:FGC35:18407611C-&gt;T; R1b1a:FGC36:13822833G-&gt;T; R1b1a:FGC41:7900883C-&gt;A; R1b1a:L754:22889018G-&gt;A; R1b1a:L761:16773870A-&gt;G; R1b1a:L1068:21528257T-&gt;C; R1b1a:L1345:21558298G-&gt;T; R1b1a:PF6249:8214827C-&gt;T; R1b1a:PF6263:21159055C-&gt;A; R1b1a:PF6271:23984056G-&gt;A; R1b1:CTS910:7081561C-&gt;T; R1b1:CTS2134:14193384G-&gt;A; R1b1:CTS5676:16426937C-&gt;G; R1b1:L278:18914441C-&gt;T; R1b1:L506:21995972T-&gt;A; R1b1:L780:21183643A-&gt;G; R1b1:L822:7960019G-&gt;A; R1b1:L1349:22722580T-&gt;C; R1b1:M415:9170545C-&gt;A; R1b1:PF6270:23845409T-&gt;C; R1b:M343:2887824C-&gt;A; R1:CTS916:7084535G-&gt;A; R1:CTS997:7132713G-&gt;A; R1:CTS1913:14120054A-&gt;T; R1:CTS2565:14366723C-&gt;T; R1:CTS2908:14556851C-&gt;T; R1:CTS3123:14674176A-&gt;C; R1:CTS3321:14829196C-&gt;T; R1:CTS5611:16394489T-&gt;G; R1:CTS7085:17275703G-&gt;A; R1:CTS8116:17839981G-&gt;A; R1:F102:7854412A-&gt;G; R1:L875:16742224A-&gt;G; R1:M173:15026424A-&gt;C; R1:M306:22750583C-&gt;A; R1:P225:15590342G-&gt;T; R1:P231:9989615A-&gt;G; R1:P233:21166358T-&gt;G; R1:P234:21117888T-&gt;C; R1:P236:17782178C-&gt;G; R1:P238:7771131G-&gt;A; R1:P245:8633545T-&gt;C; R1:P286:17716251C-&gt;T; R1:P294:7570822G-&gt;C; R:CTS207:2810583A-&gt;G; R:CTS2913:14561760A-&gt;G; R:CTS3229:14750668A-&gt;C; R:CTS3622:15078469C-&gt;G; R:CTS5815:16491135C-&gt;T; R:CTS6417:16882568T-&gt;C; R:CTS8311:17930099C-&gt;A; R:F33:6701239G-&gt;A; R:F63:7177189G-&gt;A; R:F82:7548900G-&gt;A; R:F295:15594523A-&gt;G; R:F356:16629782T-&gt;C; R:F370:16856357T-&gt;C; R:F652:23631629C-&gt;A; R:FGC1168:15667208G-&gt;C; R:L1225:22733758C-&gt;G; R:L1347:22818334C-&gt;T; R:M613:7133986G-&gt;C; R:M628:8027859G-&gt;C; R:M651:9889199G-&gt;A; R:M718:17334694G-&gt;T; R:M734:18066156C-&gt;T; R:M760:21219443A-&gt;G; R:M764:21263029G-&gt;A; R:P224:17285993C-&gt;T; R:P227:21409706G-&gt;C; R:P229:8050994G-&gt;C; R:P232:23035132G-&gt;A; R:P280:21843090C-&gt;G; R:P285:19267344C-&gt;A</t>
  </si>
  <si>
    <t>I0370</t>
  </si>
  <si>
    <t>SVP10</t>
  </si>
  <si>
    <t>3300-2700 BCE</t>
  </si>
  <si>
    <t>Ishkinovka, Eastern Orenburg, Pre-Ural steppe, Samara</t>
  </si>
  <si>
    <t>H13a1a1</t>
  </si>
  <si>
    <t>R1b1a1a2a2:CTS1078:7186135G-&gt;C; R1b1a1a2:CTS3575:15037433C-&gt;G; R1b1a1a2:CTS8728:18167403C-&gt;T; R1b1a1a2:CTS12478:28590278G-&gt;A; R1b1a1a2:L150.1:10008791C-&gt;T; R1b1a1a2:L500:18180446C-&gt;A; R1b1a1a2:M269:22739367T-&gt;C; R1b1a1a2:PF6432:8194310C-&gt;A; R1b1a1a2:PF6475:17986687C-&gt;A; R1b1a1a2:PF6482:18381735A-&gt;G; R1b1a1a2:PF6495:20828795G-&gt;A; R1b1a1a2:PF6497:21222868C-&gt;G; R1b1a1a2:PF6509:22190371A-&gt;G; R1b1a1a:CTS3876:15239181G-&gt;C; R1b1a1a:CTS5082:16005138A-&gt;C; R1b1a1a:CTS7904:17732408T-&gt;C; R1b1a1a:CTS9018:18617596C-&gt;T; R1b1a1a:CTS11985:23403749G-&gt;A; R1b1a1a:FGC57:7759944G-&gt;A; R1b1a1a:L752:18394634T-&gt;C; R1b1a1a:PF6451:14116584T-&gt;A; R1b1a1a:PF6463:16183412C-&gt;A; R1b1a1a:PF6524:23452965T-&gt;C; R1b1a:CTS4244:15510064T-&gt;G; R1b1a:CTS8612:18109555C-&gt;A; R1b1a:FGC35:18407611C-&gt;T; R1b1a:FGC36:13822833G-&gt;T; R1b1a:FGC41:7900883C-&gt;A; R1b1a:L1345:21558298G-&gt;T; R1b1a:PF6249:8214827C-&gt;T; R1b1a:PF6263:21159055C-&gt;A; R1b1a:PF6271:23984056G-&gt;A; R1b1:L278:18914441C-&gt;T; R1b1:L780:21183643A-&gt;G; R1b:M343:2887824C-&gt;A; R1:CTS997:7132713G-&gt;A; R1:CTS2565:14366723C-&gt;T; R1:CTS2908:14556851C-&gt;T; R1:CTS3321:14829196C-&gt;T; R1:CTS5611:16394489T-&gt;G; R1:L875:16742224A-&gt;G; R1:P236:17782178C-&gt;G; R:CTS2426:14300457G-&gt;A; R:CTS5815:16491135C-&gt;T; R:CTS8311:17930099C-&gt;A; R:CTS11075:22934109A-&gt;G; R:F33:6701239G-&gt;A; R:F63:7177189G-&gt;A; R:F82:7548900G-&gt;A; R:F295:15594523A-&gt;G; R:F356:16629782T-&gt;C; R:F370:16856357T-&gt;C; R:F652:23631629C-&gt;A; R:FGC1168:15667208G-&gt;C; R:L1347:22818334C-&gt;T; R:M651:9889199G-&gt;A; R:M734:18066156C-&gt;T; R:M760:21219443A-&gt;G; R:P280:21843090C-&gt;G</t>
  </si>
  <si>
    <t>I0441</t>
  </si>
  <si>
    <t>SVP54</t>
  </si>
  <si>
    <t>3010-2622 calBCE (4234±60 BP, AA-47805)</t>
  </si>
  <si>
    <t>Kurmanaevka III, Buzuluk, Samara</t>
  </si>
  <si>
    <t>I0444</t>
  </si>
  <si>
    <t>SVP58</t>
  </si>
  <si>
    <t>3335-2882 calBCE (4370±75 BP, AA-12570)</t>
  </si>
  <si>
    <t>H6a1b</t>
  </si>
  <si>
    <t>R1b1a1a2:CTS8665:18137831T-&gt;C; R1b1a1a2:CTS11468:23124367G-&gt;T; R1b1a1a2:L150.1:10008791C-&gt;T; R1b1a1a2:L265:8149348A-&gt;G; R1b1a1a2:L500:18180446C-&gt;A; R1b1a1a2:L773:7220727A-&gt;G; R1b1a1a2:PF6409:4352151G-&gt;A; R1b1a1a2:PF6432:8194310C-&gt;A; R1b1a1a2:PF6475:17986687C-&gt;A; R1b1a1a2:PF6497:21222868C-&gt;G; R1b1a1a:CTS5082:16005138A-&gt;C; R1b1a1a:CTS7904:17732408T-&gt;C; R1b1a1a:FGC57:7759944G-&gt;A; R1b1a1a:L502:19020340G-&gt;C; R1b1a1a:PF6498:21312064C-&gt;A; R1b1a:CTS7585:17545608G-&gt;T; R1b1a:FGC36:13822833G-&gt;T; R1b1a:L761:16773870A-&gt;G; R1b1a:L1068:21528257T-&gt;C; R1b1a:PF6263:21159055C-&gt;A; R1b1:M415:9170545C-&gt;A; R1:CTS997:7132713G-&gt;A; R1:CTS3321:14829196C-&gt;T; R1:L875:16742224A-&gt;G; R1:P231:9989615A-&gt;Ghet; R1:P233:21166358T-&gt;G; R1:P238:7771131G-&gt;A; R1:P242:7647357G-&gt;A; R:CTS8311:17930099C-&gt;A; R:F33:6701239G-&gt;A; R:F295:15594523A-&gt;G; R:F356:16629782T-&gt;C; R:F459:18017528G-&gt;T; R:F652:23631629C-&gt;A; R:FGC1168:15667208G-&gt;C; R:L1225:22733758C-&gt;G; R:M613:7133986G-&gt;C; R:M718:17334694G-&gt;T; R:M734:18066156C-&gt;T</t>
  </si>
  <si>
    <t>I0357</t>
  </si>
  <si>
    <t>SVP5</t>
  </si>
  <si>
    <t>3090-2913 calBCE (4380±30 BP, Beta-392489)</t>
  </si>
  <si>
    <t>W6c</t>
  </si>
  <si>
    <t>I0429</t>
  </si>
  <si>
    <t>SVP38</t>
  </si>
  <si>
    <t xml:space="preserve">3339-2918 calBCE (4432±66 BP, AA-47804) </t>
  </si>
  <si>
    <t>R1b1a1a2a2:Z2105:15747432C-&gt;A; R1b1a1a2a:L23:6753511G-&gt;A; R1b1a1a2:CTS8591:18095336A-&gt;C; R1b1a1a2:CTS11468:23124367G-&gt;T; R1b1a1a2:L150.1:10008791C-&gt;T; R1b1a1a2:L482:7863189G-&gt;A; R1b1a1a2:M269:22739367T-&gt;C; R1b1a1a2:PF6475:17986687C-&gt;A; R1b1a1a2:PF6482:18381735A-&gt;G; R1b1a1a2:PF6497:21222868C-&gt;G; R1b1a1a2:PF6500:21410840G-&gt;T; R1b1a1a:CTS3876:15239181G-&gt;C; R1b1a1a:CTS5082:16005138A-&gt;C; R1b1a1a:CTS7904:17732408T-&gt;C; R1b1a1a:L502:19020340G-&gt;C; R1b1a1a:P297:18656508G-&gt;C; R1b1a1a:PF6463:16183412C-&gt;A; R1b1a:A702:10038192G-&gt;A; R1b1a:CTS3063:14637352T-&gt;C; R1b1a:CTS8436:18026855G-&gt;A; R1b1a:FGC35:18407611C-&gt;T; R1b1a:FGC36:13822833G-&gt;T; R1b1a:L761:16773870A-&gt;G; R1b1a:L1068:21528257T-&gt;C; R1b1a:PF6263:21159055C-&gt;A; R1b1:CTS2134:14193384G-&gt;A; R1b1:CTS2229:14226692T-&gt;A; R1b1:L278:18914441C-&gt;T; R1b1:L1349:22722580T-&gt;C; R1b1:M415:9170545C-&gt;A; R1b1:PF6272:23992762C-&gt;A; R1b:M343:2887824C-&gt;A; R1:CTS7085:17275703G-&gt;A; R1:M306:22750583C-&gt;A; R1:P238:7771131G-&gt;A; R1:P245:8633545T-&gt;C; R1:P286:17716251C-&gt;T; R:CTS2913:14561760A-&gt;G; R:CTS7876:17722802G-&gt;A; R:CTS8311:17930099C-&gt;A; R:F82:7548900G-&gt;A; R:F459:18017528G-&gt;T; R:L1225:22733758C-&gt;G; R:P224:17285993C-&gt;T; R:P227:21409706G-&gt;C; R:P229:8050994G-&gt;C; R:P232:23035132G-&gt;A; R:P280:21843090C-&gt;G</t>
  </si>
  <si>
    <t>I0439</t>
  </si>
  <si>
    <t>SVP52</t>
  </si>
  <si>
    <t>3321-2921 calBCE (4420±30 BP, Beta-392491)</t>
  </si>
  <si>
    <t>R1b1a1a2:L1353:19179540G-&gt;A; R1b1a1a2:PF6434:8411202A-&gt;G; R1b1a1a2:PF6475:17986687C-&gt;A; R1b1a1a:FGC57:7759944G-&gt;A; R1b1a1a:P297:18656508G-&gt;C; R1b1a1a:PF6451:14116584T-&gt;A; R1b1a:PF6263:21159055C-&gt;A; R1b1:CTS910:7081561C-&gt;T; R1:L875:16742224A-&gt;G; R1:M306:22750583C-&gt;A; R1:P286:17716251C-&gt;T; R:F459:18017528G-&gt;T; R:F652:23631629C-&gt;A; R:FGC1168:15667208G-&gt;C; R:L1347:22818334C-&gt;T; R:M718:17334694G-&gt;T; R:M760:21219443A-&gt;G; R:M799:23134896C-&gt;T; R:P224:17285993C-&gt;T</t>
  </si>
  <si>
    <t>I0443</t>
  </si>
  <si>
    <t>SVP57</t>
  </si>
  <si>
    <t>W3a1a</t>
  </si>
  <si>
    <t>R1b1a1a2a</t>
  </si>
  <si>
    <t>R1b1a1a2a:L23:6753511G-&gt;A; R1b1a1a2a:L49.1:2842212T-&gt;A; R1b1a1a2:CTS623:6912992T-&gt;G; R1b1a1a2:CTS3575:15037433C-&gt;G; R1b1a1a2:CTS8591:18095336A-&gt;C; R1b1a1a2:CTS8728:18167403C-&gt;T; R1b1a1a2:CTS10834:22796697T-&gt;C; R1b1a1a2:CTS11468:23124367G-&gt;T; R1b1a1a2:CTS12478:28590278G-&gt;A; R1b1a1a2:F1794:14522828G-&gt;A; R1b1a1a2:L150.1:10008791C-&gt;T; R1b1a1a2:L265:8149348A-&gt;G; R1b1a1a2:L482:7863189G-&gt;A; R1b1a1a2:L1353:19179540G-&gt;A; R1b1a1a2:M269:22739367T-&gt;C; R1b1a1a2:PF6399:2668456C-&gt;T; R1b1a1a2:PF6425:7762947T-&gt;C; R1b1a1a2:PF6430:8070532T-&gt;A; R1b1a1a2:PF6434:8411202A-&gt;G; R1b1a1a2:PF6438:9464078C-&gt;T; R1b1a1a2:PF6475:17986687C-&gt;A; R1b1a1a2:PF6482:18381735A-&gt;G; R1b1a1a2:PF6494:20811307G-&gt;A; R1b1a1a2:PF6495:20828795G-&gt;A; R1b1a1a2:PF6497:21222868C-&gt;G; R1b1a1a2:PF6505:21784286G-&gt;A; R1b1a1a2:PF6507:21983827C-&gt;T; R1b1a1a2:PF6509:22190371A-&gt;G; R1b1a1a:CTS3876:15239181G-&gt;C; R1b1a1a:CTS5082:16005138A-&gt;C; R1b1a1a:CTS5577:16376495A-&gt;C; R1b1a1a:CTS7904:17732408T-&gt;C; R1b1a1a:CTS9018:18617596C-&gt;T; R1b1a1a:FGC57:7759944G-&gt;A; R1b1a1a:L502:19020340G-&gt;C; R1b1a1a:L752:18394634T-&gt;C; R1b1a1a:P297:18656508G-&gt;C; R1b1a1a:PF6451:14116584T-&gt;A; R1b1a1a:PF6459:15286480G-&gt;C; R1b1a1a:PF6463:16183412C-&gt;A; R1b1a1a:PF6498:21312064C-&gt;A; R1b1a:A702:10038192G-&gt;A; R1b1a:CTS3063:14637352T-&gt;C; R1b1a:CTS4244:15510064T-&gt;G; R1b1a:CTS7585:17545608G-&gt;T; R1b1a:CTS8436:18026855G-&gt;A; R1b1a:FGC36:13822833G-&gt;T; R1b1a:FGC41:7900883C-&gt;A; R1b1a:L754:22889018G-&gt;A; R1b1a:L761:16773870A-&gt;G; R1b1a:L1068:21528257T-&gt;C; R1b1a:L1345:21558298G-&gt;T; R1b1a:PF6263:21159055C-&gt;A; R1b1a:PF6271:23984056G-&gt;A; R1b1:CTS2134:14193384G-&gt;A; R1b1:CTS2229:14226692T-&gt;A; R1b1:CTS3625:15080010C-&gt;T; R1b1:L278:18914441C-&gt;T; R1b1:L780:21183643A-&gt;G; R1b1:L822:7960019G-&gt;A; R1b1:M415:9170545C-&gt;A; R1b1:PF6248:8110520T-&gt;A; R1b:M343:2887824C-&gt;A; R1:CTS916:7084535G-&gt;A; R1:CTS997:7132713G-&gt;A; R1:CTS2565:14366723C-&gt;T; R1:CTS5611:16394489T-&gt;G; R1:F93:7671535C-&gt;T; R1:F102:7854412A-&gt;G; R1:L875:16742224A-&gt;G; R1:M173:15026424A-&gt;C; R1:M306:22750583C-&gt;A; R1:P225:15590342G-&gt;T; R1:P231:9989615A-&gt;G; R1:P233:21166358T-&gt;G; R1:P234:21117888T-&gt;C; R1:P236:17782178C-&gt;G; R1:P238:7771131G-&gt;A; R1:P245:8633545T-&gt;C; R1:P286:17716251C-&gt;T; R1:P294:7570822G-&gt;C; R:CTS2426:14300457G-&gt;A; R:CTS2913:14561760A-&gt;G; R:CTS6417:16882568T-&gt;C; R:CTS7876:17722802G-&gt;A; R:CTS8311:17930099C-&gt;A; R:CTS11075:22934109A-&gt;G; R:F33:6701239G-&gt;A; R:F63:7177189G-&gt;A; R:F82:7548900G-&gt;A; R:F154:8558505T-&gt;C; R:F295:15594523A-&gt;G; R:F356:16629782T-&gt;C; R:F459:18017528G-&gt;T; R:F652:23631629C-&gt;A; R:F765:24360964G-&gt;A; R:FGC1168:15667208G-&gt;C; R:L1225:22733758C-&gt;G; R:L1347:22818334C-&gt;T; R:M207:15581983A-&gt;G; R:M651:9889199G-&gt;A; R:M734:18066156C-&gt;T; R:M760:21219443A-&gt;G; R:M764:21263029G-&gt;A; R:P224:17285993C-&gt;T; R:P227:21409706G-&gt;C; R:P229:8050994G-&gt;C; R:P232:23035132G-&gt;A; R:P285:19267344C-&gt;A</t>
  </si>
  <si>
    <t>I0438</t>
  </si>
  <si>
    <t>SVP50</t>
  </si>
  <si>
    <t>3021-2635 calBCE (4254±61 BP, AA-47807)</t>
  </si>
  <si>
    <t>Luzkhi, Samara River, Samara</t>
  </si>
  <si>
    <t>R1b1a1a2a2:Z2105:15747432C-&gt;A; R1b1a1a2a:L23:6753511G-&gt;A; R1b1a1a2:CTS8591:18095336A-&gt;C; R1b1a1a2:CTS11468:23124367G-&gt;T; R1b1a1a2:L482:7863189G-&gt;A; R1b1a1a2:L773:7220727A-&gt;G; R1b1a1a2:PF6430:8070532T-&gt;A; R1b1a1a2:PF6434:8411202A-&gt;G; R1b1a1a2:PF6475:17986687C-&gt;A; R1b1a1a2:PF6495:20828795G-&gt;A; R1b1a1a:CTS3876:15239181G-&gt;C; R1b1a1a:CTS5082:16005138A-&gt;C; R1b1a1a:CTS9018:18617596C-&gt;T; R1b1a1a:CTS11985:23403749G-&gt;A; R1b1a1a:FGC57:7759944G-&gt;A; R1b1a1a:PF6463:16183412C-&gt;A; R1b1a1a:PF6498:21312064C-&gt;A; R1b1a1a:PF6506:21801722G-&gt;A; R1b1a:A702:10038192G-&gt;Ahet; R1b1a:CTS3063:14637352T-&gt;C; R1b1a:FGC35:18407611C-&gt;T; R1b1a:FGC36:13822833G-&gt;T; R1b1a:FGC41:7900883C-&gt;A; R1b1a:L761:16773870A-&gt;G; R1b1a:L1068:21528257T-&gt;C; R1b1a:PF6263:21159055C-&gt;A; R1b1:CTS2134:14193384G-&gt;A; R1b1:M415:9170545C-&gt;A; R1b1:PF6272:23992762C-&gt;A; R1:CTS2565:14366723C-&gt;T; R1:CTS5611:16394489T-&gt;G; R1:F93:7671535C-&gt;T; R1:P234:21117888T-&gt;C; R1:P238:7771131G-&gt;A; R1:P286:17716251C-&gt;T; R:CTS7880:17723850C-&gt;T; R:F33:6701239G-&gt;A; R:F63:7177189G-&gt;A; R:F82:7548900G-&gt;A; R:F154:8558505T-&gt;C; R:F356:16629782T-&gt;C; R:F652:23631629C-&gt;A; R:FGC1168:15667208G-&gt;C; R:M734:18066156C-&gt;T; R:M764:21263029G-&gt;A; R:P232:23035132G-&gt;A; R:P285:19267344C-&gt;A</t>
  </si>
  <si>
    <t>I2105</t>
  </si>
  <si>
    <t>Yamna4</t>
  </si>
  <si>
    <t>Yamnaya_Ukraine</t>
  </si>
  <si>
    <t>Shevchenko</t>
  </si>
  <si>
    <t>OAE-2003</t>
  </si>
  <si>
    <t>I3141</t>
  </si>
  <si>
    <t>Yamna 5</t>
  </si>
  <si>
    <t>H15b1</t>
  </si>
  <si>
    <t>I1917</t>
  </si>
  <si>
    <t>Yamna1</t>
  </si>
  <si>
    <t>3095-2915 calBCE (4390±30 BP, Beta-432809)</t>
  </si>
  <si>
    <t>Yamnaya_Ukraine_Ozera</t>
  </si>
  <si>
    <t>Yamnaya_Ukraine_outlier</t>
  </si>
  <si>
    <t>Ozera</t>
  </si>
  <si>
    <t>OAE-99</t>
  </si>
  <si>
    <t>R0a1</t>
  </si>
  <si>
    <t>I4665</t>
  </si>
  <si>
    <t>LEPI_54E</t>
  </si>
  <si>
    <t>6205-5907 calBCE (7155±54* BP, OxA-25210)</t>
  </si>
  <si>
    <t>Lepenski_Vir_Neolithic</t>
  </si>
  <si>
    <t>Lepenski Vir</t>
  </si>
  <si>
    <t>I4666</t>
  </si>
  <si>
    <t>LEPI_61</t>
  </si>
  <si>
    <t>6222-5912 calBCE (7179±73* BP, OxA-25211)</t>
  </si>
  <si>
    <t>H40</t>
  </si>
  <si>
    <t>I4871</t>
  </si>
  <si>
    <t>VLSC_80A</t>
  </si>
  <si>
    <t>7100-5900 BCE</t>
  </si>
  <si>
    <t>I4872</t>
  </si>
  <si>
    <t>VLSC_9</t>
  </si>
  <si>
    <t>I4873</t>
  </si>
  <si>
    <t>VLSC_H53</t>
  </si>
  <si>
    <t>6006-5838 calBCE (7035±40 BP, OxA-16544)</t>
  </si>
  <si>
    <t>I4874</t>
  </si>
  <si>
    <t>VLSC_H232</t>
  </si>
  <si>
    <t>6636-6476 calBCE (7725±40 BP,  OxA-20702)</t>
  </si>
  <si>
    <t>I4875</t>
  </si>
  <si>
    <t>VLSC_H267</t>
  </si>
  <si>
    <t>U5b1d1a</t>
  </si>
  <si>
    <t>I4876</t>
  </si>
  <si>
    <t>VLSC_H317</t>
  </si>
  <si>
    <t>I4877</t>
  </si>
  <si>
    <t>VLSC_H327</t>
  </si>
  <si>
    <t>I4878</t>
  </si>
  <si>
    <t>VLSC_U21</t>
  </si>
  <si>
    <t>6200-5900 BCE</t>
  </si>
  <si>
    <t>I2a2a:L622:13718315C-&gt;Ahet; I2a2a:P221:8353707C-&gt;A; I2a2:L35:22725379C-&gt;A; I2a2:L37:17516123T-&gt;C; I2a2:L181:19077754G-&gt;T; I2a2:L368:6931594C-&gt;T; I2a2:P217:7628484C-&gt;T; I2:L68:18700150C-&gt;T; I2:PF3664:8567995G-&gt;A; I:CTS88:2723755G-&gt;A; I:CTS646:6926038T-&gt;A; I:CTS674:6943522C-&gt;T; I:CTS1800:14073053G-&gt;A; I:CTS2193:14214481G-&gt;T; I:CTS2514:14337364T-&gt;C; I:CTS4088:15389836T-&gt;C; I:CTS4209:15479899T-&gt;A; I:CTS4273:15536870C-&gt;T; I:CTS4848:15862842C-&gt;T; I:CTS5650:16415916A-&gt;G; I:CTS5764:16471254A-&gt;G; I:CTS6231:16751000C-&gt;T; I:CTS6265:16780748C-&gt;G; I:CTS7329:17424807C-&gt;T; I:CTS7469:17497181C-&gt;A; I:CTS7540:17525137A-&gt;G; I:CTS7593:17548890G-&gt;A; I:CTS7831:17692855T-&gt;A; I:CTS8420:18018313C-&gt;A; I:CTS8742:18172947A-&gt;G; I:CTS8876:18257568G-&gt;A; I:CTS8963:18582617C-&gt;T; I:CTS9860:19104986G-&gt;A; I:CTS10058:19233673A-&gt;G; I:CTS10941:22845794A-&gt;G; I:FGC2412:21689728A-&gt;G; I:FGC2413:8262092C-&gt;T; I:FGC2415:13835003T-&gt;C; I:FGC2416:7642823G-&gt;T; I:FGC2417:10051801G-&gt;A; I:FI2:8382265C-&gt;G; I:FI3:8485677C-&gt;A; I:FI4:8873160G-&gt;T; I:L503:21359407C-&gt;G; I:L578:8267857G-&gt;A; I:L755:8465165C-&gt;T; I:L758:8536868C-&gt;G; I:L847:23154034C-&gt;T; I:PF3627.2:6662712C-&gt;T; I:PF3640:7681156T-&gt;A; I:PF3641:7688470T-&gt;C; I:PF3642:7712917A-&gt;T; I:PF3660:8466652G-&gt;A; I:PF3661:8484606C-&gt;A; I:PF3665:8643763A-&gt;G; I:PF3685:13544835A-&gt;T; I:PF3794:21067903C-&gt;T; I:PF3797:21130059A-&gt;G; I:PF3803:21452125A-&gt;G; I:PF3814:21839183A-&gt;G; I:PF3817:21939618G-&gt;A; I:PF3819:22100087T-&gt;C; I:PF3829:22458740A-&gt;G; I:YSC0000272:22115103G-&gt;A; I:Z16985:13804066G-&gt;C; I:Z16987:22243817A-&gt;G</t>
  </si>
  <si>
    <t>I4880</t>
  </si>
  <si>
    <t>VLSC_U62</t>
  </si>
  <si>
    <t>U4b1b1</t>
  </si>
  <si>
    <t>I2a2a1b2:Z161:2696497C-&gt;G; I2a2a1b:CTS10057:19232160C-&gt;T; I2a2a1:CTS616:6906332G-&gt;C; I2a2a1:CTS9183:18732197A-&gt;G; I2a2a:L59:7113556C-&gt;T; I2a2a:M223:21717307G-&gt;A; I2a2a:P220:24475669G-&gt;T; I2a2a:P221:8353707C-&gt;A; I2a2a:P223:16699334C-&gt;G; I2a2:L35:22725379C-&gt;A; I2a2:L37:17516123T-&gt;C; I2a2:L181:19077754G-&gt;T; I2a2:L368:6931594C-&gt;T; I2a2:P216:13992338C-&gt;G; I2a2:P217:7628484C-&gt;T; I2a2:P218:17493630T-&gt;G; I2:L68:18700150C-&gt;T; I2:PF3664:8567995G-&gt;A; I:CTS88:2723755G-&gt;A; I:CTS646:6926038T-&gt;A; I:CTS2387:14286853T-&gt;C; I:CTS2514:14337364T-&gt;C; I:CTS3383:14884646C-&gt;T; I:CTS3384:14884659A-&gt;C; I:CTS3517:14986989T-&gt;G; I:CTS4088:15389836T-&gt;C; I:CTS4209:15479899T-&gt;A; I:CTS4273:15536870C-&gt;T; I:CTS4982:15937959C-&gt;T; I:CTS5650:16415916A-&gt;G; I:CTS5764:16471254A-&gt;G; I:CTS5946:16567253A-&gt;G; I:CTS6231:16751000C-&gt;T; I:CTS6265:16780748C-&gt;G; I:CTS7469:17497181C-&gt;A; I:CTS7502:17511797A-&gt;G; I:CTS7540:17525137A-&gt;G; I:CTS7831:17692855T-&gt;A; I:CTS8420:18018313C-&gt;A; I:CTS8876:18257568G-&gt;A; I:CTS8963:18582617C-&gt;T; I:CTS9264:18786174G-&gt;A; I:CTS9269:18789763C-&gt;T; I:CTS9618:18992894T-&gt;C; I:CTS9860:19104986G-&gt;A; I:CTS10058:19233673A-&gt;G; I:CTS10941:22845794A-&gt;G; I:CTS11540:23156725C-&gt;T; I:FGC2412:21689728A-&gt;G; I:FGC2413:8262092C-&gt;T; I:FGC2415:13835003T-&gt;C; I:FI2:8382265C-&gt;G; I:FI3:8485677C-&gt;A; I:L503:21359407C-&gt;G; I:L578:8267857G-&gt;A; I:L755:8465165C-&gt;T; I:L758:8536868C-&gt;G; I:L772:15615533C-&gt;A; I:L846:7856500C-&gt;T; I:L1197:14974451C-&gt;T; I:P38:14484379A-&gt;C; I:P212:3545070T-&gt;A; I:PF3627.2:6662712C-&gt;T; I:PF3640:7681156T-&gt;A; I:PF3641:7688470T-&gt;C; I:PF3645:7853028C-&gt;A; I:PF3660:8466652G-&gt;A; I:PF3661:8484606C-&gt;A; I:PF3665:8643763A-&gt;G; I:PF3666:8728974T-&gt;G; I:PF3742:16354708G-&gt;A; I:PF3794:21067903C-&gt;T; I:PF3796:21119888G-&gt;T; I:PF3800:21402723A-&gt;G; I:PF3814:21839183A-&gt;G; I:PF3817:21939618G-&gt;A; I:PF3836:22525421T-&gt;G; I:PF3837:22573702G-&gt;A; I:Z16985:13804066G-&gt;C; I:Z16987:22243817A-&gt;Ghet</t>
  </si>
  <si>
    <t>I4881</t>
  </si>
  <si>
    <t>VLSC_U64</t>
  </si>
  <si>
    <t>I2a2a1b2:Z161:2696497C-&gt;G; I2a2a1b:CTS10057:19232160C-&gt;T; I2a2a1b:CTS10100:19255890G-&gt;A; I2a2a:P219:15517851T-&gt;G; I2a2a:P220:24475669G-&gt;T; I2a2a:P221:8353707C-&gt;A; I2a2a:P222:18888200C-&gt;G; I2a2:L35:22725379C-&gt;A; I2a2:L37:17516123T-&gt;Chet; I2a2:L181:19077754G-&gt;T; I2a2:L368:6931594C-&gt;T; I2a2:P217:7628484C-&gt;T; I2a2:P218:17493630T-&gt;G; I2:L68:18700150C-&gt;T; I2:PF3664:8567995G-&gt;A; I:CTS646:6926038T-&gt;A; I:CTS674:6943522C-&gt;T; I:CTS1800:14073053G-&gt;A; I:CTS2193:14214481G-&gt;T; I:CTS3383:14884646C-&gt;T; I:CTS3384:14884659A-&gt;C; I:CTS4209:15479899T-&gt;A; I:CTS4273:15536870C-&gt;T; I:CTS4848:15862842C-&gt;T; I:CTS5650:16415916A-&gt;G; I:CTS5764:16471254A-&gt;G; I:CTS5946:16567253A-&gt;G; I:CTS6231:16751000C-&gt;T; I:CTS6265:16780748C-&gt;G; I:CTS6497:16939794A-&gt;T; I:CTS7329:17424807C-&gt;T; I:CTS7469:17497181C-&gt;A; I:CTS7502:17511797A-&gt;G; I:CTS7540:17525137A-&gt;G; I:CTS7593:17548890G-&gt;A; I:CTS7831:17692855T-&gt;A; I:CTS8420:18018313C-&gt;A; I:CTS8876:18257568G-&gt;A; I:CTS8963:18582617C-&gt;T; I:CTS9269:18789763C-&gt;T; I:CTS9860:19104986G-&gt;A; I:CTS10058:19233673A-&gt;G; I:CTS10941:22845794A-&gt;G; I:CTS11540:23156725C-&gt;T; I:FGC2413:8262092C-&gt;T; I:FGC2415:13835003T-&gt;C; I:FGC2416:7642823G-&gt;T; I:FGC7049:22459264G-&gt;A; I:FI2:8382265C-&gt;G; I:FI3:8485677C-&gt;A; I:FI4:8873160G-&gt;T; I:L41:19048602G-&gt;A; I:L503:21359407C-&gt;G; I:L578:8267857G-&gt;A; I:L758:8536868C-&gt;G; I:L772:15615533C-&gt;A; I:L847:23154034C-&gt;T; I:L1197:14974451C-&gt;T; I:M170:14847792A-&gt;C; I:M1460:21862684A-&gt;C; I:PF3625:6477593A-&gt;G; I:PF3627.2:6662712C-&gt;T; I:PF3640:7681156T-&gt;A; I:PF3641:7688470T-&gt;C; I:PF3660:8466652G-&gt;A; I:PF3661:8484606C-&gt;A; I:PF3794:21067903C-&gt;T; I:PF3795:21077471C-&gt;T; I:PF3796:21119888G-&gt;T; I:PF3803:21452125A-&gt;G; I:PF3814:21839183A-&gt;G; I:PF3828:22458430C-&gt;T; I:PF3829:22458740A-&gt;G; I:PF3833:22485425A-&gt;T; I:PF3836:22525421T-&gt;G; I:PF3837:22573702G-&gt;A; I:Z16985:13804066G-&gt;C; I:Z16987:22243817A-&gt;Ghet</t>
  </si>
  <si>
    <t>I4914</t>
  </si>
  <si>
    <t>HJDK_19-20(1)</t>
  </si>
  <si>
    <t>6355-5990 calBCE (7264±80 BP, OxA-16941, on Burial 20 - skull)</t>
  </si>
  <si>
    <t>Hadučka Vodenica</t>
  </si>
  <si>
    <t>I2a2a1b2:Z161:2696497C-&gt;G; I2a2a1b:CTS10057:19232160C-&gt;T; I2a2a1b:CTS10100:19255890G-&gt;A; I2a2a1:CTS9183:18732197A-&gt;G; I2a2a:P221:8353707C-&gt;A; I2a2:L37:17516123T-&gt;C; I2a2:L181:19077754G-&gt;T; I2a2:L368:6931594C-&gt;T; I2:M438:16638804A-&gt;G; I2:PF3664:8567995G-&gt;A; I:CTS88:2723755G-&gt;A; I:CTS646:6926038T-&gt;A; I:CTS674:6943522C-&gt;T; I:CTS1800:14073053G-&gt;A; I:CTS2387:14286853T-&gt;C; I:CTS3076:14646409C-&gt;T; I:CTS3517:14986989T-&gt;G; I:CTS4209:15479899T-&gt;A; I:CTS4273:15536870C-&gt;T; I:CTS5622:16397716C-&gt;A; I:CTS5650:16415916A-&gt;G; I:CTS5946:16567253A-&gt;G; I:CTS6265:16780748C-&gt;G; I:CTS6497:16939794A-&gt;T; I:CTS7329:17424807C-&gt;T; I:CTS7469:17497181C-&gt;A; I:CTS7502:17511797A-&gt;G; I:CTS7540:17525137A-&gt;G; I:CTS7831:17692855T-&gt;A; I:CTS8333:17940414G-&gt;A; I:CTS8345:17949402C-&gt;G; I:CTS8420:18018313C-&gt;A; I:CTS8876:18257568G-&gt;A; I:CTS9860:19104986G-&gt;A; I:CTS10058:19233673A-&gt;G; I:CTS10941:22845794A-&gt;G; I:CTS11540:23156725C-&gt;T; I:FGC2412:21689728A-&gt;Ghet; I:FGC2413:8262092C-&gt;T; I:FGC2415:13835003T-&gt;C; I:FGC2416:7642823G-&gt;T; I:FI2:8382265C-&gt;G; I:FI3:8485677C-&gt;A; I:L41:19048602G-&gt;A; I:L503:21359407C-&gt;G; I:L578:8267857G-&gt;A; I:L751:18394743A-&gt;G; I:L755:8465165C-&gt;T; I:L758:8536868C-&gt;G; I:L772:15615533C-&gt;A; I:L847:23154034C-&gt;T; I:L1197:14974451C-&gt;T; I:M258:15023364T-&gt;C; I:PF3594:4245332T-&gt;C; I:PF3627.2:6662712C-&gt;T; I:PF3640:7681156T-&gt;A; I:PF3641:7688470T-&gt;C; I:PF3661:8484606C-&gt;A; I:PF3670:8984184A-&gt;G; I:PF3675:9516653T-&gt;G; I:PF3742:16354708G-&gt;A; I:PF3794:21067903C-&gt;T; I:PF3800:21402723A-&gt;G; I:PF3814:21839183A-&gt;G; I:PF3817:21939618G-&gt;A; I:PF3819:22100087T-&gt;C; I:PF3828:22458430C-&gt;Thet; I:PF3836:22525421T-&gt;G; I:YSC0000256.1:9827411G-&gt;A; I:Z16985:13804066G-&gt;Chet; I:Z16987:22243817A-&gt;Ghet</t>
  </si>
  <si>
    <t>I4915</t>
  </si>
  <si>
    <t>HJDK_21</t>
  </si>
  <si>
    <t>7300-6000 BCE</t>
  </si>
  <si>
    <t>I2a2:L35:22725379C-&gt;A; I2a2:L37:17516123T-&gt;C; I2a2:L181:19077754G-&gt;T; I2a2:L368:6931594C-&gt;T; I2a2:P216:13992338C-&gt;G; I2a2:P217:7628484C-&gt;T; I2a2:P218:17493630T-&gt;G; I2:L68:18700150C-&gt;T; I2:PF3664:8567995G-&gt;A; I:CTS88:2723755G-&gt;A; I:CTS646:6926038T-&gt;A; I:CTS1800:14073053G-&gt;A; I:CTS2193:14214481G-&gt;T; I:CTS2514:14337364T-&gt;C; I:CTS3076:14646409C-&gt;T; I:CTS4077:15377802G-&gt;A; I:CTS4209:15479899T-&gt;A; I:CTS4273:15536870C-&gt;T; I:CTS4340:15595624G-&gt;A; I:CTS4848:15862842C-&gt;T; I:CTS5650:16415916A-&gt;G; I:CTS5946:16567253A-&gt;G; I:CTS6231:16751000C-&gt;T; I:CTS6265:16780748C-&gt;G; I:CTS7329:17424807C-&gt;T; I:CTS7469:17497181C-&gt;A; I:CTS7502:17511797A-&gt;G; I:CTS7540:17525137A-&gt;G; I:CTS7831:17692855T-&gt;A; I:CTS8064:17818847G-&gt;A; I:CTS8420:18018313C-&gt;A; I:CTS8545:18078759T-&gt;A; I:CTS8742:18172947A-&gt;G; I:CTS8876:18257568G-&gt;A; I:CTS9269:18789763C-&gt;T; I:CTS9618:18992894T-&gt;C; I:CTS9860:19104986G-&gt;A; I:CTS10058:19233673A-&gt;G; I:CTS10941:22845794A-&gt;G; I:CTS11540:23156725C-&gt;T; I:FGC2412:21689728A-&gt;Ghet; I:FGC2413:8262092C-&gt;T; I:FGC2415:13835003T-&gt;C; I:FGC2416:7642823G-&gt;T; I:FGC7049:22459264G-&gt;A; I:FI2:8382265C-&gt;G; I:FI3:8485677C-&gt;A; I:FI4:8873160G-&gt;T; I:L41:19048602G-&gt;A; I:L503:21359407C-&gt;G; I:L578:8267857G-&gt;A; I:L758:8536868C-&gt;G; I:L847:23154034C-&gt;T; I:PF3627.2:6662712C-&gt;T; I:PF3640:7681156T-&gt;A; I:PF3661:8484606C-&gt;A; I:PF3796:21119888G-&gt;T; I:PF3803:21452125A-&gt;G; I:PF3804:21465033C-&gt;A; I:PF3806:21525069G-&gt;A; I:PF3814:21839183A-&gt;G; I:PF3815:21841289G-&gt;T; I:PF3817:21939618G-&gt;A; I:PF3828:22458430C-&gt;T; I:PF3829:22458740A-&gt;Ghet; I:PF3833:22485425A-&gt;T; I:PF3836:22525421T-&gt;G; I:YSC0000272:22115103G-&gt;A; I:Z16987:22243817A-&gt;Ghet</t>
  </si>
  <si>
    <t>I4916</t>
  </si>
  <si>
    <t>HJDK_31</t>
  </si>
  <si>
    <t>R1b1a(xR1b1a1,xR1b1a1a,xR1b1a1a2)</t>
  </si>
  <si>
    <t>R1b1a:A702:10038192G-&gt;A; R1b1a:CTS4764:15803415G-&gt;A; R1b1a:CTS7585:17545608G-&gt;T; R1b1a:FGC35:18407611C-&gt;T; R1b1a:FGC36:13822833G-&gt;T; R1b1a:FGC41:7900883C-&gt;A; R1b1a:PF6249:8214827C-&gt;T; R1b1a:PF6271:23984056G-&gt;A; R1b1:CTS910:7081561C-&gt;T; R1b1:CTS2134:14193384G-&gt;A; R1b1:CTS2229:14226692T-&gt;A; R1b1:L278:18914441C-&gt;T; R1b1:L780:21183643A-&gt;G; R1b1:L822:7960019G-&gt;A; R1b1:M415:9170545C-&gt;A; R1b1:PF6250:8439542G-&gt;A; R1b:M343:2887824C-&gt;A; R1:CTS997:7132713G-&gt;A; R1:CTS2565:14366723C-&gt;T; R1:CTS3123:14674176A-&gt;C; R1:CTS5611:16394489T-&gt;G; R1:F93:7671535C-&gt;T; R1:L875:16742224A-&gt;G; R1:P225:15590342G-&gt;T; R1:P234:21117888T-&gt;C; R1:P245:8633545T-&gt;C; R1:P294:7570822G-&gt;C; R:CTS5815:16491135C-&gt;T; R:CTS6417:16882568T-&gt;C; R:CTS8311:17930099C-&gt;A; R:F33:6701239G-&gt;A; R:F63:7177189G-&gt;A; R:F295:15594523A-&gt;G; R:F459:18017528G-&gt;T; R:F652:23631629C-&gt;A; R:FGC1168:15667208G-&gt;C; R:L1225:22733758C-&gt;G; R:L1347:22818334C-&gt;T; R:M613:7133986G-&gt;C; R:M651:9889199G-&gt;A; R:M734:18066156C-&gt;T; R:M760:21219443A-&gt;G; R:P224:17285993C-&gt;T; R:P227:21409706G-&gt;C; R:P280:21843090C-&gt;G; R:P285:19267344C-&gt;A</t>
  </si>
  <si>
    <t>I4917</t>
  </si>
  <si>
    <t>HJDK_33</t>
  </si>
  <si>
    <t>I5233</t>
  </si>
  <si>
    <t>PADN_5</t>
  </si>
  <si>
    <t xml:space="preserve">6224-5878 calBCE  (7158±85* BP, AA-57770) </t>
  </si>
  <si>
    <t>Padina</t>
  </si>
  <si>
    <t>I5234</t>
  </si>
  <si>
    <t>PADN_6</t>
  </si>
  <si>
    <t>9500-6200 BCE</t>
  </si>
  <si>
    <t>I5235</t>
  </si>
  <si>
    <t>PADN_9</t>
  </si>
  <si>
    <t xml:space="preserve">9221-8548 calBCE  (9480±110* BP, AA-57771) </t>
  </si>
  <si>
    <t>R1b1a:A702:10038192G-&gt;A; R1b1a:CTS3063:14637352T-&gt;C; R1b1a:CTS4244:15510064T-&gt;G; R1b1a:CTS8436:18026855G-&gt;A; R1b1a:FGC35:18407611C-&gt;T; R1b1a:FGC36:13822833G-&gt;T; R1b1a:L761:16773870A-&gt;G; R1b1a:PF6263:21159055C-&gt;A; R1b1a:PF6271:23984056G-&gt;A; R1b1:CTS2134:14193384G-&gt;A; R1b1:CTS2229:14226692T-&gt;A; R1b1:L1349:22722580T-&gt;C; R1b1:PF6250:8439542G-&gt;A; R1b:M343:2887824C-&gt;A; R1:CTS997:7132713G-&gt;A; R1:CTS2565:14366723C-&gt;T; R1:CTS5611:16394489T-&gt;G; R1:CTS8116:17839981G-&gt;A; R1:L875:16742224A-&gt;G; R1:M306:22750583C-&gt;A; R1:P225:15590342G-&gt;T; R1:P231:9989615A-&gt;G; R1:P234:21117888T-&gt;C; R1:P236:17782178C-&gt;G; R1:P238:7771131G-&gt;A; R1:P242:7647357G-&gt;A; R:CTS3622:15078469C-&gt;G; R:CTS6417:16882568T-&gt;C; R:CTS8311:17930099C-&gt;A; R:CTS9005:18611644A-&gt;T; R:F63:7177189G-&gt;A; R:F82:7548900G-&gt;A; R:F154:8558505T-&gt;C; R:F295:15594523A-&gt;G; R:F356:16629782T-&gt;C; R:F459:18017528G-&gt;T; R:F652:23631629C-&gt;A; R:FGC1168:15667208G-&gt;C; R:L747:16615413G-&gt;T; R:L1225:22733758C-&gt;G; R:L1347:22818334C-&gt;T; R:M613:7133986G-&gt;C; R:M651:9889199G-&gt;A; R:M718:17334694G-&gt;T; R:M734:18066156C-&gt;T; R:M764:21263029G-&gt;A; R:P224:17285993C-&gt;T; R:P227:21409706G-&gt;C; R:P280:21843090C-&gt;G</t>
  </si>
  <si>
    <t>I5236</t>
  </si>
  <si>
    <t>PADN_12</t>
  </si>
  <si>
    <t>I2a1:P37.2:14491684T-&gt;C; I2:L68:18700150C-&gt;T; I2:PF3664:8567995G-&gt;A; I:CTS88:2723755G-&gt;A; I:CTS1800:14073053G-&gt;A; I:CTS2193:14214481G-&gt;T; I:CTS2514:14337364T-&gt;C; I:CTS4088:15389836T-&gt;C; I:CTS4209:15479899T-&gt;A; I:CTS4273:15536870C-&gt;T; I:CTS4340:15595624G-&gt;A; I:CTS4752:15799074C-&gt;T; I:CTS4848:15862842C-&gt;T; I:CTS5650:16415916A-&gt;G; I:CTS5946:16567253A-&gt;G; I:CTS6231:16751000C-&gt;T; I:CTS6265:16780748C-&gt;G; I:CTS7502:17511797A-&gt;G; I:CTS7540:17525137A-&gt;G; I:CTS7593:17548890G-&gt;A; I:CTS7831:17692855T-&gt;A; I:CTS8300:17924382T-&gt;A; I:CTS8742:18172947A-&gt;G; I:CTS8876:18257568G-&gt;A; I:CTS8963:18582617C-&gt;T; I:CTS9269:18789763C-&gt;T; I:CTS9860:19104986G-&gt;A; I:CTS10941:22845794A-&gt;G; I:FGC2412:21689728A-&gt;G; I:FGC2413:8262092C-&gt;T; I:FGC2415:13835003T-&gt;C; I:FGC2416:7642823G-&gt;T; I:FGC7049:22459264G-&gt;A; I:FGC7050:22479907A-&gt;T; I:FI2:8382265C-&gt;G; I:FI3:8485677C-&gt;A; I:L41:19048602G-&gt;A; I:L503:21359407C-&gt;G; I:L578:8267857G-&gt;A; I:L758:8536868C-&gt;G; I:L772:15615533C-&gt;A; I:L846:7856500C-&gt;T; I:P38:14484379A-&gt;C; I:PF3627.2:6662712C-&gt;T; I:PF3640:7681156T-&gt;A; I:PF3641:7688470T-&gt;C; I:PF3642:7712917A-&gt;T; I:PF3649:8046731A-&gt;C; I:PF3660:8466652G-&gt;A; I:PF3661:8484606C-&gt;A; I:PF3742:16354708G-&gt;A; I:PF3794:21067903C-&gt;T; I:PF3796:21119888G-&gt;T; I:PF3797:21130059A-&gt;G; I:PF3803:21452125A-&gt;Ghet; I:PF3806:21525069G-&gt;A; I:PF3814:21839183A-&gt;G; I:PF3817:21939618G-&gt;A; I:PF3828:22458430C-&gt;T; I:PF3836:22525421T-&gt;G; I:PF3837:22573702G-&gt;A; I:Z16985:13804066G-&gt;C</t>
  </si>
  <si>
    <t>I5237</t>
  </si>
  <si>
    <t>PADN_14</t>
  </si>
  <si>
    <t>R1b1a:A702:10038192G-&gt;A; R1b1a:CTS4244:15510064T-&gt;G; R1b1a:CTS7585:17545608G-&gt;T; R1b1a:CTS8436:18026855G-&gt;A; R1b1a:FGC35:18407611C-&gt;T; R1b1a:FGC36:13822833G-&gt;T; R1b1a:FGC41:7900883C-&gt;A; R1b1a:L761:16773870A-&gt;G; R1b1a:L1345:21558298G-&gt;T; R1b1a:PF6263:21159055C-&gt;A; R1b1a:PF6271:23984056G-&gt;A; R1b1:CTS2134:14193384G-&gt;A; R1b1:CTS2229:14226692T-&gt;A; R1b1:L780:21183643A-&gt;G; R1b1:L822:7960019G-&gt;A; R1b1:L1349:22722580T-&gt;C; R1b1:M415:9170545C-&gt;A; R1b1:PF6248:8110520T-&gt;A; R1b1:PF6250:8439542G-&gt;A; R1:CTS916:7084535G-&gt;A; R1:CTS997:7132713G-&gt;A; R1:CTS2565:14366723C-&gt;T; R1:CTS3321:14829196C-&gt;T; R1:CTS5611:16394489T-&gt;G; R1:L875:16742224A-&gt;G; R1:P238:7771131G-&gt;A; R1:P242:7647357G-&gt;A; R1:P294:7570822G-&gt;C; R:CTS3622:15078469C-&gt;G; R:CTS6417:16882568T-&gt;C; R:CTS7876:17722802G-&gt;A; R:CTS8311:17930099C-&gt;A; R:F33:6701239G-&gt;A; R:F63:7177189G-&gt;A; R:F82:7548900G-&gt;A; R:F295:15594523A-&gt;G; R:F459:18017528G-&gt;T; R:F652:23631629C-&gt;A; R:FGC1168:15667208G-&gt;C; R:L1225:22733758C-&gt;G; R:L1347:22818334C-&gt;T; R:M651:9889199G-&gt;A; R:M718:17334694G-&gt;T; R:M734:18066156C-&gt;T; R:M799:23134896C-&gt;T; R:P224:17285993C-&gt;T; R:P227:21409706G-&gt;C; R:P285:19267344C-&gt;A</t>
  </si>
  <si>
    <t>I5238</t>
  </si>
  <si>
    <t>PADN_16a</t>
  </si>
  <si>
    <t>I5239</t>
  </si>
  <si>
    <t>PADN_17</t>
  </si>
  <si>
    <t>I5240</t>
  </si>
  <si>
    <t>PADN_22</t>
  </si>
  <si>
    <t>R1b1a:A702:10038192G-&gt;A; R1b1a:CTS4244:15510064T-&gt;G; R1b1a:CTS8436:18026855G-&gt;A; R1b1a:CTS8612:18109555C-&gt;A; R1b1a:FGC36:13822833G-&gt;T; R1b1a:L1345:21558298G-&gt;T; R1b1a:PF6263:21159055C-&gt;A; R1b1a:PF6271:23984056G-&gt;A; R1b1:CTS2134:14193384G-&gt;A; R1b1:L278:18914441C-&gt;T; R1b1:L822:7960019G-&gt;A; R1b1:L1349:22722580T-&gt;C; R1b1:PF6250:8439542G-&gt;A; R1b:M343:2887824C-&gt;A; R1:CTS916:7084535G-&gt;A; R1:CTS997:7132713G-&gt;A; R1:CTS2565:14366723C-&gt;T; R1:CTS3321:14829196C-&gt;T; R1:CTS8116:17839981G-&gt;A; R1:F93:7671535C-&gt;T; R1:F102:7854412A-&gt;G; R1:L875:16742224A-&gt;G; R1:M306:22750583C-&gt;A; R1:P225:15590342G-&gt;T; R1:P233:21166358T-&gt;G; R1:P236:17782178C-&gt;G; R1:P238:7771131G-&gt;A; R1:P242:7647357G-&gt;A; R1:P294:7570822G-&gt;C; R:CTS2913:14561760A-&gt;G; R:CTS3622:15078469C-&gt;G; R:CTS5815:16491135C-&gt;T; R:CTS7876:17722802G-&gt;A; R:CTS7880:17723850C-&gt;T; R:CTS8311:17930099C-&gt;A; R:CTS11075:22934109A-&gt;G; R:F33:6701239G-&gt;A; R:F63:7177189G-&gt;A; R:F154:8558505T-&gt;C; R:F295:15594523A-&gt;G; R:F459:18017528G-&gt;T; R:F652:23631629C-&gt;A; R:FGC1168:15667208G-&gt;C; R:L1225:22733758C-&gt;G; R:L1347:22818334C-&gt;T; R:M613:7133986G-&gt;C; R:M651:9889199G-&gt;A; R:M734:18066156C-&gt;T; R:M764:21263029G-&gt;A; R:P224:17285993C-&gt;T; R:P227:21409706G-&gt;C</t>
  </si>
  <si>
    <t>I5242</t>
  </si>
  <si>
    <t>PADN_26</t>
  </si>
  <si>
    <t>I5244</t>
  </si>
  <si>
    <t>PADN_18b</t>
  </si>
  <si>
    <t>K1f</t>
  </si>
  <si>
    <t>S5771.E1.L1</t>
  </si>
  <si>
    <t>VLSC_6</t>
  </si>
  <si>
    <t>6500-6250 calBCE</t>
  </si>
  <si>
    <t>S5772.E1.L1</t>
  </si>
  <si>
    <t>VLSC_16</t>
  </si>
  <si>
    <t>S5773.E1.L1</t>
  </si>
  <si>
    <t>VLSC_17</t>
  </si>
  <si>
    <t>8240-7940 calBCE</t>
  </si>
  <si>
    <t>I4882</t>
  </si>
  <si>
    <t>VLSC_U69</t>
  </si>
  <si>
    <t>Iron_Gates_HG_brother_of_I4880</t>
  </si>
  <si>
    <t>relative</t>
  </si>
  <si>
    <t>I2a2a1b:CTS10100:19255890G-&gt;A; I2a2a1:CTS616:6906332G-&gt;C; I2a2a:P221:8353707C-&gt;A; I2a2a:P222:18888200C-&gt;G; I2a2:L35:22725379C-&gt;A; I2a2:L37:17516123T-&gt;C; I2a2:L181:19077754G-&gt;T; I2a2:L368:6931594C-&gt;T; I2a2:P217:7628484C-&gt;T; I2a2:P218:17493630T-&gt;G; I2a:L460:7879415A-&gt;C; I2:M438:16638804A-&gt;G; I2:PF3664:8567995G-&gt;A; I:CTS646:6926038T-&gt;A; I:CTS1800:14073053G-&gt;A; I:CTS2193:14214481G-&gt;T; I:CTS2514:14337364T-&gt;C; I:CTS4209:15479899T-&gt;A; I:CTS4273:15536870C-&gt;T; I:CTS4848:15862842C-&gt;T; I:CTS5650:16415916A-&gt;G; I:CTS5946:16567253A-&gt;G; I:CTS6231:16751000C-&gt;T; I:CTS6265:16780748C-&gt;G; I:CTS6751:17090238C-&gt;G; I:CTS7540:17525137A-&gt;G; I:CTS7831:17692855T-&gt;A; I:CTS8300:17924382T-&gt;A; I:CTS8333:17940414G-&gt;A; I:CTS8345:17949402C-&gt;G; I:CTS8876:18257568G-&gt;A; I:CTS8963:18582617C-&gt;T; I:CTS9264:18786174G-&gt;A; I:CTS9269:18789763C-&gt;T; I:CTS9860:19104986G-&gt;A; I:CTS11540:23156725C-&gt;T; I:CTS11979:23401471C-&gt;T; I:FGC2412:21689728A-&gt;G; I:FGC2413:8262092C-&gt;T; I:FGC2415:13835003T-&gt;C; I:FGC7049:22459264G-&gt;A; I:FI2:8382265C-&gt;G; I:FI3:8485677C-&gt;A; I:FI4:8873160G-&gt;T; I:L41:19048602G-&gt;A; I:L503:21359407C-&gt;G; I:L578:8267857G-&gt;A; I:L751:18394743A-&gt;G; I:L755:8465165C-&gt;T; I:L758:8536868C-&gt;G; I:L772:15615533C-&gt;A; I:L844.1:2884029T-&gt;C; I:L1197:14974451C-&gt;T; I:M1460:21862684A-&gt;C; I:PF3627.2:6662712C-&gt;T; I:PF3640:7681156T-&gt;A; I:PF3641:7688470T-&gt;C; I:PF3660:8466652G-&gt;A; I:PF3666:8728974T-&gt;G; I:PF3794:21067903C-&gt;T; I:PF3796:21119888G-&gt;T; I:PF3797:21130059A-&gt;G; I:PF3814:21839183A-&gt;G; I:PF3828:22458430C-&gt;T; I:PF3829:22458740A-&gt;Ghet; I:PF3837:22573702G-&gt;A; I:Z16985:13804066G-&gt;C; I:Z16987:22243817A-&gt;Ghet</t>
  </si>
  <si>
    <t>I5241</t>
  </si>
  <si>
    <t>PADN_24</t>
  </si>
  <si>
    <t>8350-7750 BCE [daughter of I5236 at 8290-7825 calBCE (8943±77 BP, BM-1146)]</t>
  </si>
  <si>
    <t>Iron_Gates_HG_daughter_of_I5236</t>
  </si>
  <si>
    <t>I5232</t>
  </si>
  <si>
    <t>PADN_4</t>
  </si>
  <si>
    <t xml:space="preserve">6061-5841 calBCE  (7078±85* BP,  AA-57769) </t>
  </si>
  <si>
    <t>Iron_Gates_HG_outlier</t>
  </si>
  <si>
    <t>R1b1a:A702:10038192G-&gt;A; R1b1a:CTS4244:15510064T-&gt;G; R1b1a:CTS4764:15803415G-&gt;A; R1b1a:CTS7585:17545608G-&gt;T; R1b1a:CTS8436:18026855G-&gt;A; R1b1a:CTS9972:19179606A-&gt;C; R1b1a:FGC35:18407611C-&gt;T; R1b1a:FGC36:13822833G-&gt;T; R1b1a:FGC41:7900883C-&gt;A; R1b1a:L754:22889018G-&gt;A; R1b1a:PF6271:23984056G-&gt;A; R1b1:CTS2134:14193384G-&gt;A; R1b1:CTS2229:14226692T-&gt;A; R1b1:L278:18914441C-&gt;T; R1b1:PF6250:8439542G-&gt;A; R1b1:PF6272:23992762C-&gt;A; R1b:M343:2887824C-&gt;A; R1:CTS997:7132713G-&gt;A; R1:CTS2565:14366723C-&gt;T; R1:L875:16742224A-&gt;G; R1:P225:15590342G-&gt;T; R1:P231:9989615A-&gt;G; R1:P236:17782178C-&gt;G; R1:P238:7771131G-&gt;A; R1:P286:17716251C-&gt;T; R:CTS3622:15078469C-&gt;G; R:CTS7876:17722802G-&gt;A; R:CTS8311:17930099C-&gt;A; R:F33:6701239G-&gt;A; R:F63:7177189G-&gt;A; R:F154:8558505T-&gt;C; R:F295:15594523A-&gt;G; R:F370:16856357T-&gt;C; R:F459:18017528G-&gt;T; R:F652:23631629C-&gt;A; R:FGC1168:15667208G-&gt;C; R:L747:16615413G-&gt;T; R:L1225:22733758C-&gt;G; R:L1347:22818334C-&gt;T; R:M613:7133986G-&gt;C; R:M651:9889199G-&gt;A; R:M718:17334694G-&gt;T; R:M734:18066156C-&gt;T; R:M760:21219443A-&gt;G; R:M764:21263029G-&gt;A; R:P227:21409706G-&gt;C</t>
  </si>
  <si>
    <t>I4595</t>
  </si>
  <si>
    <t>ZVEJ8</t>
  </si>
  <si>
    <t>I4596</t>
  </si>
  <si>
    <t>ZVEJ9</t>
  </si>
  <si>
    <t>I2a2a1b:CTS10057:19232160C-&gt;T; I2a2a1:CTS9183:18732197A-&gt;G; I2a2a:L622:13718315C-&gt;Ahet; I2a2a:M223:21717307G-&gt;A; I2a2a:P221:8353707C-&gt;A; I2a2a:P222:18888200C-&gt;G; I2a2a:P223:16699334C-&gt;G; I2a2:L35:22725379C-&gt;A; I2a2:L37:17516123T-&gt;C; I2a2:L181:19077754G-&gt;T; I2a2:L368:6931594C-&gt;T; I2a2:P217:7628484C-&gt;T; I2a2:P218:17493630T-&gt;G; I2a:L460:7879415A-&gt;C; I2:L68:18700150C-&gt;T; I2:PF3664:8567995G-&gt;A; I:CTS48:2688442T-&gt;A; I:CTS674:6943522C-&gt;T; I:CTS1800:14073053G-&gt;A; I:CTS2514:14337364T-&gt;C; I:CTS2536:14352669G-&gt;A; I:CTS3383:14884646C-&gt;T; I:CTS3384:14884659A-&gt;C; I:CTS4209:15479899T-&gt;A; I:CTS4273:15536870C-&gt;T; I:CTS4848:15862842C-&gt;T; I:CTS5650:16415916A-&gt;G; I:CTS5764:16471254A-&gt;G; I:CTS5946:16567253A-&gt;G; I:CTS6231:16751000C-&gt;T; I:CTS6265:16780748C-&gt;G; I:CTS7469:17497181C-&gt;A; I:CTS7502:17511797A-&gt;G; I:CTS7540:17525137A-&gt;G; I:CTS7593:17548890G-&gt;A; I:CTS7831:17692855T-&gt;A; I:CTS8420:18018313C-&gt;A; I:CTS8876:18257568G-&gt;A; I:CTS8963:18582617C-&gt;T; I:CTS9269:18789763C-&gt;T; I:CTS9618:18992894T-&gt;C; I:CTS9860:19104986G-&gt;A; I:CTS10058:19233673A-&gt;G; I:CTS10941:22845794A-&gt;G; I:CTS11540:23156725C-&gt;T; I:CTS11979:23401471C-&gt;T; I:FGC2412:21689728A-&gt;Ghet; I:FGC2413:8262092C-&gt;T; I:FGC2415:13835003T-&gt;C; I:FGC2416:7642823G-&gt;T; I:FI2:8382265C-&gt;G; I:FI3:8485677C-&gt;A; I:FI4:8873160G-&gt;T; I:L503:21359407C-&gt;G; I:L578:8267857G-&gt;A; I:L755:8465165C-&gt;T; I:L758:8536868C-&gt;G; I:L847:23154034C-&gt;T; I:L1197:14974451C-&gt;T; I:P38:14484379A-&gt;C; I:P212:3545070T-&gt;A; I:PF3627.2:6662712C-&gt;T; I:PF3640:7681156T-&gt;A; I:PF3641:7688470T-&gt;C; I:PF3661:8484606C-&gt;A; I:PF3666:8728974T-&gt;G; I:PF3794:21067903C-&gt;T; I:PF3797:21130059A-&gt;G; I:PF3800:21402723A-&gt;G; I:PF3814:21839183A-&gt;G; I:PF3815:21841289G-&gt;T; I:PF3817:21939618G-&gt;A; I:PF3829:22458740A-&gt;G; I:PF3836:22525421T-&gt;G</t>
  </si>
  <si>
    <t>I4630</t>
  </si>
  <si>
    <t>ZVEJ30</t>
  </si>
  <si>
    <t>7465-7078 calBCE (8240±70 BP)</t>
  </si>
  <si>
    <t>R1b1a1a:CTS3876:15239181G-&gt;C; R1b1a1a:CTS5577:16376495A-&gt;C; R1b1a1a:CTS7904:17732408T-&gt;C; R1b1a1a:CTS9018:18617596C-&gt;T; R1b1a1a:CTS11985:23403749G-&gt;A; R1b1a1a:FGC57:7759944G-&gt;A; R1b1a1a:PF6459:15286480G-&gt;C; R1b1a1a:PF6463:16183412C-&gt;A; R1b1a1a:PF6475:17986687C-&gt;A; R1b1a1a:PF6524:23452965T-&gt;C; R1b1a1:L388:17400785G-&gt;A; R1b1a:A702:10038192G-&gt;A; R1b1a:CTS4244:15510064T-&gt;G; R1b1a:CTS7585:17545608G-&gt;T; R1b1a:CTS8436:18026855G-&gt;A; R1b1a:FGC35:18407611C-&gt;T; R1b1a:FGC41:7900883C-&gt;A; R1b1a:L1068:21528257T-&gt;C; R1b1a:L1345:21558298G-&gt;T; R1b1a:PF6271:23984056G-&gt;A; R1b1:CTS2134:14193384G-&gt;A; R1b1:CTS2229:14226692T-&gt;A; R1b1:L278:18914441C-&gt;T; R1b1:L822:7960019G-&gt;A; R1b1:M415:9170545C-&gt;A; R1b1:PF6250:8439542G-&gt;A; R1b1:PF6272:23992762C-&gt;A; R1b:M343:2887824C-&gt;A; R1:CTS997:7132713G-&gt;A; R1:CTS2565:14366723C-&gt;T; R1:CTS2908:14556851C-&gt;T; R1:CTS3321:14829196C-&gt;T; R1:CTS4075:15377120A-&gt;G; R1:CTS5611:16394489T-&gt;G; R1:CTS7085:17275703G-&gt;A; R1:L875:16742224A-&gt;G; R1:P225:15590342G-&gt;T; R1:P233:21166358T-&gt;G; R1:P236:17782178C-&gt;G; R1:P238:7771131G-&gt;A; R1:P286:17716251C-&gt;T; R1:P294:7570822G-&gt;C; R:CTS207:2810583A-&gt;G; R:CTS2913:14561760A-&gt;G; R:CTS3622:15078469C-&gt;G; R:CTS6417:16882568T-&gt;C; R:CTS7876:17722802G-&gt;A; R:CTS7880:17723850C-&gt;T; R:CTS8311:17930099C-&gt;A; R:CTS10663:22687547A-&gt;T; R:F63:7177189G-&gt;A; R:F82:7548900G-&gt;A; R:F295:15594523A-&gt;G; R:F370:16856357T-&gt;C; R:F652:23631629C-&gt;A; R:FGC1168:15667208G-&gt;C; R:L747:16615413G-&gt;T; R:L1225:22733758C-&gt;G; R:L1347:22818334C-&gt;T; R:M734:18066156C-&gt;T; R:P224:17285993C-&gt;T; R:P227:21409706G-&gt;C</t>
  </si>
  <si>
    <t>I4632</t>
  </si>
  <si>
    <t>ZVEJ32</t>
  </si>
  <si>
    <t>6467-6249 calBCE (7525±60 BP)</t>
  </si>
  <si>
    <t>S5868.E1.L1</t>
  </si>
  <si>
    <t>6500-4000 BCE</t>
  </si>
  <si>
    <t>I:FGC2415:13835003T-&gt;C</t>
  </si>
  <si>
    <t>S5869.E1.L1</t>
  </si>
  <si>
    <t>Ukraine_Neolithic_1d_relative_of_S5870.E1.L1</t>
  </si>
  <si>
    <t>I:CTS88:2723755G-&gt;A; I:CTS7502:17511797A-&gt;G; I:CTS9860:19104986G-&gt;A; I:PF3665:8643763A-&gt;G; I:PF3814:21839183A-&gt;G</t>
  </si>
  <si>
    <t>S5870.E1.L1</t>
  </si>
  <si>
    <t>I2a2:L35:22725379C-&gt;A; I2a2:L368:6931594C-&gt;T; I:CTS2514:14337364T-&gt;C; I:CTS3076:14646409C-&gt;T; I:CTS4088:15389836T-&gt;C; I:CTS7469:17497181C-&gt;A; I:CTS7831:17692855T-&gt;A; I:FGC2412:21689728A-&gt;G; I:FGC2415:13835003T-&gt;C; I:FI2:8382265C-&gt;G; I:L758:8536868C-&gt;G; I:P212:3545070T-&gt;A; I:PF3829:22458740A-&gt;G</t>
  </si>
  <si>
    <t>S5872.E1.L1</t>
  </si>
  <si>
    <t>I:FGC2412:21689728A-&gt;G; I:L847:23154034C-&gt;T; I:P38:14484379A-&gt;C; I:Z16987:22243817A-&gt;G</t>
  </si>
  <si>
    <t>S5873.E1.L1</t>
  </si>
  <si>
    <t>S5875.E1.L1</t>
  </si>
  <si>
    <t>I2a2a1b:CTS10100:19255890G-&gt;A; I2a2a1:CTS9183:18732197A-&gt;G; I2a2:L37:17516123T-&gt;C; I:CTS1800:14073053G-&gt;A; I:CTS2387:14286853T-&gt;C; I:CTS7469:17497181C-&gt;A; I:CTS7502:17511797A-&gt;G; I:CTS7831:17692855T-&gt;A; I:CTS8742:18172947A-&gt;G; I:CTS8963:18582617C-&gt;T; I:CTS9618:18992894T-&gt;C; I:FGC2412:21689728A-&gt;G; I:FGC2415:13835003T-&gt;C; I:L578:8267857G-&gt;A; I:PF3627.2:6662712C-&gt;T; I:PF3640:7681156T-&gt;A; I:PF3641:7688470T-&gt;C; I:PF3661:8484606C-&gt;A; I:PF3665:8643763A-&gt;G; I:PF3794:21067903C-&gt;T; I:PF3817:21939618G-&gt;A</t>
  </si>
  <si>
    <t>S5876.E1.L1</t>
  </si>
  <si>
    <t>R1a:L62:17891241A-&gt;G; R1a:L146:23473201T-&gt;A; R1:CTS997:7132713G-&gt;A; R1:CTS2565:14366723C-&gt;T; R1:CTS3321:14829196C-&gt;T; R1:CTS5611:16394489T-&gt;G; R1:CTS8116:17839981G-&gt;A; R1:P231:9989615A-&gt;G; R1:P238:7771131G-&gt;A; R1:P286:17716251C-&gt;T; R:CTS3622:15078469C-&gt;G; R:CTS7876:17722802G-&gt;A; R:CTS7880:17723850C-&gt;T; R:FGC1168:15667208G-&gt;C; R:L747:16615413G-&gt;T; R:L1225:22733758C-&gt;G; R:L1347:22818334C-&gt;T; R:M651:9889199G-&gt;A; R:M718:17334694G-&gt;T; R:M734:18066156C-&gt;T; R:M799:23134896C-&gt;T; R:P280:21843090C-&gt;G</t>
  </si>
  <si>
    <t>S5878.E1.L1</t>
  </si>
  <si>
    <t>Ukraine_Neolithic_father_or_son_of_S5883.E1.L1</t>
  </si>
  <si>
    <t>U4b1a1a</t>
  </si>
  <si>
    <t>R1:CTS3321:14829196C-&gt;T</t>
  </si>
  <si>
    <t>S5879.E1.L1</t>
  </si>
  <si>
    <t>Ukraine_Neolithic_brother_of_S5890.E1.L1_father_or_son_of_I3718</t>
  </si>
  <si>
    <t>R1b1(xR1b1a1a2)</t>
  </si>
  <si>
    <t>R1b1:CTS2134:14193384G-&gt;A; R1b1:L278:18914441C-&gt;T; R1b:M343:2887824C-&gt;A; R1:CTS7085:17275703G-&gt;A; R:CTS8311:17930099C-&gt;A</t>
  </si>
  <si>
    <t>S5881.E1.L1</t>
  </si>
  <si>
    <t>R1:CTS997:7132713G-&gt;A; R1:L875:16742224A-&gt;G; R:CTS207:2810583A-&gt;G</t>
  </si>
  <si>
    <t>S5883.E1.L1</t>
  </si>
  <si>
    <t>R1b1a:CTS4244:15510064T-&gt;G; R1b1a:FGC35:18407611C-&gt;T; R:CTS7876:17722802G-&gt;A; R:F459:18017528G-&gt;T; R:M651:9889199G-&gt;A; R:M734:18066156C-&gt;T</t>
  </si>
  <si>
    <t>S5885.E1.L1</t>
  </si>
  <si>
    <t>S5886.E1.L1</t>
  </si>
  <si>
    <t>I:CTS2387:14286853T-&gt;C; I:CTS7502:17511797A-&gt;G; I:CTS7831:17692855T-&gt;A; I:FGC2412:21689728A-&gt;G; I:FGC2416:7642823G-&gt;T; I:PF3817:21939618G-&gt;A</t>
  </si>
  <si>
    <t>S5888.E1.L1</t>
  </si>
  <si>
    <t>Ukraine_Neolithic_father_or_son_of_S5875.E1.L1</t>
  </si>
  <si>
    <t>I2a2:L37:17516123T-&gt;C; I:CTS4209:15479899T-&gt;A; I:CTS8345:17949402C-&gt;G; I:PF3794:21067903C-&gt;T; I:PF3837:22573702G-&gt;A</t>
  </si>
  <si>
    <t>S5889.E1.L1</t>
  </si>
  <si>
    <t>S5890.E1.L1</t>
  </si>
  <si>
    <t>R1b1a:A702:10038192G-&gt;A; R1b1a:FGC41:7900883C-&gt;A; R1b1a:L754:22889018G-&gt;A; R1b1:CTS2229:14226692T-&gt;A; R1b:M343:2887824C-&gt;A; R1:CTS2565:14366723C-&gt;T; R1:CTS5611:16394489T-&gt;G; R:CTS7876:17722802G-&gt;A; R:CTS7880:17723850C-&gt;T; R:F63:7177189G-&gt;A; R:L1225:22733758C-&gt;G; R:M613:7133986G-&gt;C; R:P227:21409706G-&gt;C; R:P280:21843090C-&gt;G</t>
  </si>
  <si>
    <t>S5891.E1.L1</t>
  </si>
  <si>
    <t>R:M651:9889199G-&gt;A</t>
  </si>
  <si>
    <t>S5892.E1.L1</t>
  </si>
  <si>
    <t>R1b1a:PF6249:8214827C-&gt;T; R:M799:23134896C-&gt;T</t>
  </si>
  <si>
    <t>S5893.E1.L1</t>
  </si>
  <si>
    <t>R1b1:PF6250:8439542G-&gt;A; R1:CTS3321:14829196C-&gt;T; R:F370:16856357T-&gt;C</t>
  </si>
  <si>
    <t>S5953.E1.L1</t>
  </si>
  <si>
    <t>S5204.E1.L1</t>
  </si>
  <si>
    <t>SCH14/2</t>
  </si>
  <si>
    <t>LBK_Austria</t>
  </si>
  <si>
    <t>Schletz</t>
  </si>
  <si>
    <t>Austria</t>
  </si>
  <si>
    <t>J1c2</t>
  </si>
  <si>
    <t>G2a2b2a3:Z39318:8591817A-&gt;G; G2a2b2a:CTS424:6744902C-&gt;T; G2a2b2a:CTS946:7100848A-&gt;G; G2a2b2a:CTS4454^:15655268C-&gt;T; G2a2b2a:CTS10366:19423576G-&gt;A; G2a2b2a:P303:21645348T-&gt;C; G2a2b2a:PF3329:8478026C-&gt;A; G2a2b2a:PF3330:8687649G-&gt;C; G2a2b2a:PF3332:10026953A-&gt;T; G2a2b2a:PF3342:21935606G-&gt;T; G2a2b2a:Z3243:21935550A-&gt;G; G2a2b2:CTS9957:19170699C-&gt;T; G2a2b:CTS1180:7256000A-&gt;G; G2a2b:CTS10449:19461366C-&gt;A; G2a2b:F2535:17589788C-&gt;T; G2a2b:F2908:18960485C-&gt;G; G2a2b:F3139:21151007T-&gt;C; G2a2b:L32:14692227T-&gt;C; G2a2b:M3412:22553146G-&gt;A; G2a2b:Z3238:10007773G-&gt;Ahet; G2a2b:Z3260:13671506G-&gt;T; G2a2:CTS4367:15615340C-&gt;G; G2a:CTS6026:16620480C-&gt;T; G2a:CTS6630:17022002C-&gt;T; G2a:CTS6753:17090976C-&gt;T; G2a:CTS9318:18819146T-&gt;A; G2a:CTS11463:23122426G-&gt;A; G2a:F1980:15660640C-&gt;T; G2a:F2529:17571517A-&gt;G; G2a:F3088:20813445G-&gt;A; G2a:F4086:7727677C-&gt;T; G2a:L31:14028148C-&gt;A; G2a:M3393:21493984G-&gt;T; G2a:M3397:21605685G-&gt;C; G2a:P15:23244026C-&gt;T; G2a:PF3141:23973594T-&gt;G; G2a:Z3240:10060449A-&gt;G; G2:CTS1900:14116322T-&gt;A; G2:CTS2406:14294068C-&gt;T; G2:CTS4264:15528792T-&gt;C; G2:CTS4413:15635425T-&gt;C; G2:CTS4703:15776024C-&gt;T; G2:CTS6316:16817402C-&gt;T; G2:CTS6742:17088129G-&gt;C; G2:CTS10089:19248446G-&gt;A; G2:F1189:8427005A-&gt;G; G2:F1239:8482393C-&gt;T; G2:F1294:8545324T-&gt;A; G2:F1393:8719593G-&gt;A; G2:F1647:9907842G-&gt;T; G2:F2319:16903051A-&gt;T; G2:F3070:19493301A-&gt;G; G2:F3198:21401188G-&gt;T; G2:F3220:21637589G-&gt;C; G2:F3344:22697266G-&gt;A; G2:F3536:23768744C-&gt;T; G2:L89:7978725C-&gt;T; G2:M3465:7571775G-&gt;T; G2:M3469:7823146G-&gt;T; G2:M3488:8687693T-&gt;A; G2:M3579:21147058A-&gt;G; G2:P287:22072097G-&gt;T; G2:PF2909:13205148A-&gt;G; G2:PF3119:23739606G-&gt;T; G2:Y380:28799209T-&gt;Chet; G:CTS34:2681740G-&gt;A; G:CTS189:2795691G-&gt;A; G:CTS282:2871867A-&gt;G; G:CTS373:6716150T-&gt;C; G:CTS692:6955839A-&gt;G; G:CTS995:7132348G-&gt;C; G:CTS1010:7143549C-&gt;T; G:CTS1283:7309873T-&gt;G; G:CTS1612:13987230A-&gt;G; G:CTS2120:14188094G-&gt;T; G:CTS2125:14190447A-&gt;G; G:CTS2136:14195292A-&gt;G; G:CTS2271:14243137C-&gt;T; G:CTS2357:14273557C-&gt;T; G:CTS2517:14338503C-&gt;T; G:CTS4101:15397649A-&gt;G; G:CTS4238:15504804C-&gt;T; G:CTS4479:15667235G-&gt;A; G:CTS4523:15693336G-&gt;A; G:CTS4749:15797043A-&gt;G; G:CTS4761:15802681C-&gt;T; G:CTS5317:16203361G-&gt;C; G:CTS5640:16408569G-&gt;A; G:CTS5658:16419934T-&gt;C; G:CTS5757:16469840A-&gt;G; G:CTS6483:16929270C-&gt;T; G:CTS6957:17210745C-&gt;T; G:CTS7269:17393643T-&gt;C; G:CTS7674:17610571G-&gt;A; G:CTS8023:17798903T-&gt;C; G:CTS8531:18070349G-&gt;C; G:CTS9011:18615020A-&gt;T; G:CTS9593:18979775T-&gt;A; G:CTS9710:19033112G-&gt;A; G:CTS9894:19124322A-&gt;T; G:CTS10026:19215139A-&gt;T; G:CTS10706:22714204G-&gt;T; G:CTS10945:22848965A-&gt;G; G:CTS11185:22997377C-&gt;G; G:CTS11228:23023554C-&gt;A; G:CTS11331:23074190A-&gt;G; G:CTS11529:23151673T-&gt;C; G:CTS11907:23343857C-&gt;G; G:CTS11911:23346582A-&gt;C; G:CTS12654:28658660G-&gt;T; G:CTS13035:28783924C-&gt;A; G:F1383:8700380C-&gt;T; G:F1551:9448354A-&gt;G; G:F3359:22834341C-&gt;T; G:L116:14989721C-&gt;G; G:L154:8614138T-&gt;G; G:L382:14469411C-&gt;A; G:L402:15204708T-&gt;G; G:L522:17533325A-&gt;C; G:L770:2863466A-&gt;T; G:M3248:7565637G-&gt;A; G:M3258:7992031T-&gt;C; G:M3264:8318375G-&gt;T; G:M3266:8422993T-&gt;A; G:M3274:8865637G-&gt;A; G:M3450:6931141C-&gt;G; G:M3464:7537950C-&gt;T; G:M3466:7614386G-&gt;A; G:M3468:7744050T-&gt;C; G:M3470:7830068T-&gt;C; G:M3471:7840218C-&gt;A; G:M3473:7927218C-&gt;T; G:M3474:7930724C-&gt;A; G:M3479:8231862G-&gt;C; G:M3480:8327892T-&gt;A; G:M3482:8454233G-&gt;A; G:M3485:8563874C-&gt;T; G:M3486:8600158A-&gt;T; G:M3580:21162869C-&gt;G; G:M3582:21334507G-&gt;T; G:M3591:21626642G-&gt;T; G:M3597:21865624G-&gt;A; G:M3599:21939157G-&gt;A; G:M3600:21954611G-&gt;A; G:M3609:22651339C-&gt;T; G:M3628:23793740C-&gt;A; G:P257:14432928G-&gt;A; G:PF2918:13679469G-&gt;A; G:PF2952:14577177G-&gt;A; G:PF3134:15275200C-&gt;G; G:S1435:13658486C-&gt;G; G:S8863:4179056G-&gt;A; G:U21:15204710A-&gt;C; G:Z3262:13676268G-&gt;A</t>
  </si>
  <si>
    <t>S5205.E1.L1</t>
  </si>
  <si>
    <t>SCH2</t>
  </si>
  <si>
    <t>S5206.E1.L1</t>
  </si>
  <si>
    <t>SCH3</t>
  </si>
  <si>
    <t>I5068</t>
  </si>
  <si>
    <t>KH40</t>
  </si>
  <si>
    <t>5500-4775 BCE</t>
  </si>
  <si>
    <t>Kleinhadersdorf Flur Marchleiten</t>
  </si>
  <si>
    <t>T2b23</t>
  </si>
  <si>
    <t>J2</t>
  </si>
  <si>
    <t>J2:L228:7771358C-&gt;T; J:CTS687:6953311A-&gt;T; J:CTS1250:7296343G-&gt;T; J:CTS5628:16401405C-&gt;G; J:CTS7028:17246058T-&gt;C; J:CTS7229:17367321C-&gt;A; J:CTS7483:17502703T-&gt;A; J:CTS9533:18950820C-&gt;A; J:F2114:16262942G-&gt;A; J:F2769:18552360G-&gt;C; J:F2817:18695159C-&gt;T; J:F3176:21329083T-&gt;C; J:FGC3271:10038717G-&gt;A; J:L60:14237131C-&gt;T; J:L778:23088142T-&gt;C; J:PF4513:7759610C-&gt;T; J:PF4519:8669451C-&gt;G; J:PF4521:9815201T-&gt;C; J:PF4572:17996247A-&gt;G; J:PF4595:21858778C-&gt;A; J:Z7829:22465433G-&gt;C</t>
  </si>
  <si>
    <t>I5069</t>
  </si>
  <si>
    <t>KH55</t>
  </si>
  <si>
    <t>I5070</t>
  </si>
  <si>
    <t>SCH1</t>
  </si>
  <si>
    <t>C1a2:M1009:17048894A-&gt;T; C1a2:V1876:8395859A-&gt;C; C1a2:V2185:8531334T-&gt;A; C1a2:V2268:8564465T-&gt;C; C1a2:V2618:14820317A-&gt;G; C1a2:V3163:15831202C-&gt;T; C1a2:Y10458:14400573C-&gt;A; C1a2:Y10464:16416958G-&gt;A; C1a2:Y10477:21310679T-&gt;C; C1a2:Y11342:7688365C-&gt;T; C1a2:Y11346:7952824C-&gt;T; C1a2:Y11369:9903503G-&gt;A; C1a2:Y11370:13831985T-&gt;A; C1a2:Y11390:15679297A-&gt;C; C1a2:Y11402:16407947G-&gt;A; C1a2:Y11405:16567209G-&gt;C; C1a2:Y11436:17765047T-&gt;A; C1a2:Y11440:17970997C-&gt;T; C1a2:Y11456:19077475G-&gt;A; C1a2:Y11467:21303462T-&gt;A; C1a2:Y11469:21366348T-&gt;C; C1a2:Y11472:21688302C-&gt;T; C1a2:Y11474:21771914C-&gt;T; C1a2:Y11594:21183344G-&gt;A; C1a2:Z28835:13200044G-&gt;T; C1a2:Z28837:13667791G-&gt;A; C1a2:Z28838:13670713A-&gt;T; C1a2:Z28900:17445937T-&gt;C; C1a:CTS11043:22914979G-&gt;T; C1:CTS6773:17100606C-&gt;T; C1:F3393:23023974C-&gt;A; C:CTS1384:7374464G-&gt;A; C:CTS2377:14281450G-&gt;A; C:CTS2955:14587658T-&gt;C; C:CTS3151:14685840C-&gt;T; C:CTS3223:14755880C-&gt;T; C:CTS4032:15344716A-&gt;C; C:CTS4676:15762839A-&gt;G; C:CTS5383:16242575G-&gt;A; C:CTS5813:16490115G-&gt;A; C:CTS6266:16780809G-&gt;A; C:CTS7301:17412198T-&gt;C; C:CTS7930:17748163T-&gt;C; C:CTS8148:17851862C-&gt;T; C:CTS9679:19022181A-&gt;C; C:CTS10083:19246276T-&gt;A; C:CTS10271:19361507G-&gt;A; C:CTS10442:19457443A-&gt;G; C:CTS10720:22726491C-&gt;T; C:CTS11544:23158264C-&gt;G; C:CTS11598:23185632A-&gt;G; C:CTS12472:28588986G-&gt;T; C:F847:6879365C-&gt;T; C:F1044:7671399A-&gt;G; C:F1217:8454895T-&gt;C; C:F1288:8537273G-&gt;A; C:F1307:8560645A-&gt;G; C:F1367:8640245C-&gt;G; C:F1727:14206892C-&gt;T; C:F1804:14603298C-&gt;T; C:F1871:14954047C-&gt;T; C:F2253:16757900C-&gt;T; C:F2446:17328425C-&gt;T; C:F2449:17341195G-&gt;T; C:F2606:17820514C-&gt;T; C:F2678:18030738C-&gt;T; C:F2774:18572332T-&gt;C; C:F2803:18663706C-&gt;G; C:F2869:18843140C-&gt;T; C:F2888:18890063C-&gt;T; C:F2969:19182853C-&gt;G; C:F3043:19411754G-&gt;A; C:F3319:22575539A-&gt;G; C:F3388:23020085A-&gt;T; C:F3395:23031841G-&gt;A; C:F3462:23553006C-&gt;T; C:F3537:23769373A-&gt;G; C:F3712:17957903T-&gt;C; C:F3719:22937380C-&gt;A; C:Y2798:13865051G-&gt;T; C:Y2799:21875538T-&gt;C; C:Y4496:8127435A-&gt;G; C:Y6691:15896404A-&gt;G; C:Y6693:8143636G-&gt;A; C:Z3958:7869808C-&gt;T; C:Z3974:8585701A-&gt;G; C:Z3977:8673832C-&gt;T; C:Z3986:9076205C-&gt;T; C:Z4004:13228027G-&gt;T; C:Z4014:13656195T-&gt;A; C:Z4059:21291275G-&gt;A; C:Z4073:21566042C-&gt;T; C:Z4081:21792125G-&gt;A; C:Z4082:21797986T-&gt;A; C:Z4083:21809035G-&gt;A; C:Z4093:21994261G-&gt;A; C:Z4099:22168468A-&gt;G; C:Z4139:23388830T-&gt;A; C:Z7177:8668533C-&gt;T</t>
  </si>
  <si>
    <t>I4918</t>
  </si>
  <si>
    <t>SAJE</t>
  </si>
  <si>
    <t>6000-5300 BCE</t>
  </si>
  <si>
    <t>Saraorci-Jezava</t>
  </si>
  <si>
    <t>I5079</t>
  </si>
  <si>
    <t>RAD1</t>
  </si>
  <si>
    <t>Radovanci</t>
  </si>
  <si>
    <t>Mbuti.DG</t>
  </si>
  <si>
    <t>Outlier Yamnaya individuals have Farmer ancestry.</t>
  </si>
  <si>
    <t>An increase in CHG/Iran_N in Chalcolithic Anatolia is mirrored by a similar shift in the Balkans Chalcolithic, but not in Central Europe or Iberia Middle Neolithic</t>
  </si>
  <si>
    <t>The Anatolia Neolithic to Anatolia Bronze Age shift is driven by changes in CHG and Iran Neolithc ancestry not by migration from Steppe populations that have EHG ancestry</t>
  </si>
  <si>
    <t>Varna and Trypillia outliers, and possibly Balkans Chalcolithic outlier (1 sample each) have Steppe ancestry</t>
  </si>
  <si>
    <t>Trypillia has more HG ancestry than Balkans Chalcolithic and no Steppe ancestry</t>
  </si>
  <si>
    <t>Varna has similar HG ancestry to Balkans Chalcolithic and no Steppe ancestry</t>
  </si>
  <si>
    <t>Globular Amphora has more WHG ancestry than Central_MN</t>
  </si>
  <si>
    <t>LBK and Iberia_EN have more WHG ancestry than Balkans Neolithic</t>
  </si>
  <si>
    <t>Balkans Bronze Age has more Steppe  (EHG+CHG) ancestry than Balkans Chalcolithic</t>
  </si>
  <si>
    <t>Balkans Chalcolithic has more HG (WHG and EHG) ancestry than Balkans Neolithic</t>
  </si>
  <si>
    <t>Malak Preslavets has more HG ancestry than Balkans Neolithic</t>
  </si>
  <si>
    <t xml:space="preserve">Ukraine Eneolithic from Dereivka has Anatolian Neoltihic and CHG ancestry. </t>
  </si>
  <si>
    <t>Ukraine Neolithic is shifted towards WHG and has less EHG/ANE ancestry relative to Mesolithic</t>
  </si>
  <si>
    <t xml:space="preserve">Mesolithic/EN-&gt;Neoltihic/MN population transformations in Latvia and Ukraine are in opposite directions. </t>
  </si>
  <si>
    <t>Interpretation</t>
  </si>
  <si>
    <t>N SNPs</t>
  </si>
  <si>
    <t>Z-score</t>
  </si>
  <si>
    <t>D-statistic</t>
  </si>
  <si>
    <t>D</t>
  </si>
  <si>
    <t>B</t>
  </si>
  <si>
    <t>A</t>
  </si>
  <si>
    <t>Supplementary Table 2: Key D statsitics used to make statements about populaiton history. D statistics of the form D(A,B,C,D)</t>
  </si>
  <si>
    <t>Supplementary Table 3: qpAdm models with 7-population outgtroups</t>
  </si>
  <si>
    <t>3.1 qpAdm models for Hunter-gatherer populations</t>
  </si>
  <si>
    <t>3.1.1:  WHG + EHG</t>
  </si>
  <si>
    <t>Proportions</t>
  </si>
  <si>
    <t>Standard deviation</t>
  </si>
  <si>
    <t>Pop</t>
  </si>
  <si>
    <t>P-value</t>
  </si>
  <si>
    <t>EHG Z score</t>
  </si>
  <si>
    <t>Koros_HG</t>
  </si>
  <si>
    <t>Latvia_HG*</t>
  </si>
  <si>
    <t>*Latvia_HG fits a model with 76% WHG + 24% AfontovaGora3 (p=0.1), possibly reflecting differential ANE ancestry across EHG-related populations</t>
  </si>
  <si>
    <t>3.1.2: EHG + CHG</t>
  </si>
  <si>
    <t>3.1.3: WHG+EHG+CHG</t>
  </si>
  <si>
    <t>CHG Z score</t>
  </si>
  <si>
    <t>3.2 qpAdm models for European Neolithic populations</t>
  </si>
  <si>
    <t>3.2.1: WHG+Anatolia_Neolithic (AN)</t>
  </si>
  <si>
    <t>Estimated propotion</t>
  </si>
  <si>
    <t>Standard Deviation</t>
  </si>
  <si>
    <t>AN</t>
  </si>
  <si>
    <t>Iberia_Combined</t>
  </si>
  <si>
    <t>Central_Combined</t>
  </si>
  <si>
    <t>Balkans_Combined</t>
  </si>
  <si>
    <t>3.2.2: WHG+EHG+Anatolia_Neolithic (AN)</t>
  </si>
  <si>
    <t>3.3 qpAdm models for Copper and Bronze Age populaitions with significant Steppe Ancestry</t>
  </si>
  <si>
    <t>Yamnaya</t>
  </si>
  <si>
    <t>Yamnaya Z-Score</t>
  </si>
  <si>
    <t>Supplementary Table 4: qpAdm models with extended 14-population outgtroups</t>
  </si>
  <si>
    <t>The poor fit of many of these models suggests that these populations are differentially related to the extended outgroup populations</t>
  </si>
  <si>
    <t>relative to WHG,EHG and CHG–probably indicating additional substructure within the WHG-EHG cline</t>
  </si>
  <si>
    <t>4.1 qpAdm models for Hunter-gatherer populations</t>
  </si>
  <si>
    <t>4.1.1:  WHG + EHG</t>
  </si>
  <si>
    <t>4.1.2: EHG + CHG</t>
  </si>
  <si>
    <t>4.1.3: WHG+EHG+CHG</t>
  </si>
  <si>
    <t>4.2 qpAdm models for European Neolithic populations</t>
  </si>
  <si>
    <t>4.2.1: WHG+Anatolia_Neolithic (AN)</t>
  </si>
  <si>
    <t>4.2.2: WHG+EHG+Anatolia_Neolithic (AN)</t>
  </si>
  <si>
    <t>4.3 qpAdm models for Copper and Bronze Age populaitions with significant Steppe Ancestry</t>
  </si>
  <si>
    <t>Supplementary Table 5: qpAdm models for the X chromosome</t>
  </si>
  <si>
    <t>Admixture proportions estimated on the Autosomes (as in Supplementary Table 3 and 4), and the X chromosome</t>
  </si>
  <si>
    <t>Z score for difference in HG ancestry between the Autosomes and chrX. Positive if there is more HG ancestry on the Autosomes (i.e. male-biased HG ancestry)</t>
  </si>
  <si>
    <t>Male/Female_HG: MLE for the proportion of Male/Female ancestors that are hunter-gatherers</t>
  </si>
  <si>
    <t>5.1 WHG+Anatolia_Neolithic (AN) with 7-population outgroups</t>
  </si>
  <si>
    <t>Autosomes</t>
  </si>
  <si>
    <t>X chromosome</t>
  </si>
  <si>
    <t>Male_HG</t>
  </si>
  <si>
    <t>Female_HG</t>
  </si>
  <si>
    <t>5.2 WHG+Anatolia_Neolithic (AN) with extended 14-population outgroups</t>
  </si>
  <si>
    <t>5.3 WHG+Anatolia_Neolithic (AN)+Yamnaya for Bronze Age populations with significant Steppe ancestry: Z score for a male Yamnaya bias</t>
  </si>
  <si>
    <t>Z score</t>
  </si>
  <si>
    <t>R1b1a:CTS4244:15510064T-&gt;G; R1b1:L822:7960019G-&gt;A; R:F652:23631629C-&gt;A; R:M799:23134896C-&gt;T</t>
  </si>
  <si>
    <t>I:CTS5946:16567253A-&gt;G; I:CTS7593:17548890G-&gt;A; I:CTS8420:18018313C-&gt;A; I:CTS8876:18257568G-&gt;A; I:CTS8963:18582617C-&gt;T; I:FGC2411:9900057A-&gt;G; I:FGC2415:13835003T-&gt;C; I:L758:8536868C-&gt;G; I:PF3627.2:6662712C-&gt;T; I:PF3665:8643763A-&gt;G; I:PF3837:22573702G-&gt;A</t>
  </si>
  <si>
    <t>R1b1a:CTS7585:17545608G-&gt;T; R1b1a:CTS8436:18026855G-&gt;A; R1b1a:L754:22889018G-&gt;A; R1b1a:L1345:21558298G-&gt;T; R1b1:CTS2134:14193384G-&gt;A; R1b1:CTS2229:14226692T-&gt;A; R1b1:L780:21183643A-&gt;G; R1:CTS2565:14366723C-&gt;T; R1:CTS5611:16394489T-&gt;G; R1:CTS8116:17839981G-&gt;A; R1:L875:16742224A-&gt;G; R1:P231:9989615A-&gt;G; R1:P233:21166358T-&gt;G; R1:P238:7771131G-&gt;A; R:CTS3622:15078469C-&gt;G; R:CTS7880:17723850C-&gt;T; R:F63:7177189G-&gt;A; R:F82:7548900G-&gt;A; R:F765:24360964G-&gt;A; R:FGC1168:15667208G-&gt;C; R:L1225:22733758C-&gt;G; R:M651:9889199G-&gt;A; R:P227:21409706G-&gt;C</t>
  </si>
  <si>
    <t>I:CTS7502:17511797A-&gt;G; I:L503:21359407C-&gt;G</t>
  </si>
  <si>
    <t>Y chrom.</t>
  </si>
  <si>
    <t>Balkans_Neolithic_outlier</t>
  </si>
  <si>
    <t xml:space="preserve">Falkenstein-Höhle, Swabian Jura, Baden-Württemberg, </t>
  </si>
  <si>
    <t>Berry au bac</t>
  </si>
  <si>
    <t xml:space="preserve">8753–8351 calBCE (9331±58 BP, BM-1146) </t>
  </si>
  <si>
    <t xml:space="preserve">8703–8246 calBCE (9198±103* BP, BM-1147) </t>
  </si>
  <si>
    <t>Grave 9</t>
  </si>
  <si>
    <t>Grave 42</t>
  </si>
  <si>
    <t>Grave 73</t>
  </si>
  <si>
    <t>Grave 123</t>
  </si>
  <si>
    <t>Grave 1</t>
  </si>
  <si>
    <t>Grave 103</t>
  </si>
  <si>
    <t>Grave 41</t>
  </si>
  <si>
    <t>Grave 78</t>
  </si>
  <si>
    <t>Grave 27</t>
  </si>
  <si>
    <t>Grave 53</t>
  </si>
  <si>
    <t>Grave 142</t>
  </si>
  <si>
    <t>Grave 20</t>
  </si>
  <si>
    <t>Grave 39</t>
  </si>
  <si>
    <t>Grave 84</t>
  </si>
  <si>
    <t>Grave 12</t>
  </si>
  <si>
    <t>Grave 109</t>
  </si>
  <si>
    <t>Grave 87</t>
  </si>
  <si>
    <t>Grave 18</t>
  </si>
  <si>
    <t>Grave 33</t>
  </si>
  <si>
    <t>Grave 93</t>
  </si>
  <si>
    <t>Grave 8</t>
  </si>
  <si>
    <t>Grave 18a</t>
  </si>
  <si>
    <t>Grave 35</t>
  </si>
  <si>
    <t>Grave 28</t>
  </si>
  <si>
    <t>Grave 25</t>
  </si>
  <si>
    <t>Grave 32</t>
  </si>
  <si>
    <t>Grave 26</t>
  </si>
  <si>
    <t>Grave 14</t>
  </si>
  <si>
    <t>GEN69</t>
  </si>
  <si>
    <t>GEN70</t>
  </si>
  <si>
    <t>Croatia_Eneolithic</t>
  </si>
  <si>
    <t>3710-3360 calBCE (4700+/-90 BP; Beta-187421)</t>
  </si>
  <si>
    <t>2872-2617 calBCE (4130±35 BP, Poz-90126)</t>
  </si>
  <si>
    <t>5837-5659 calBCE (6850±40, Poz-90129)</t>
  </si>
  <si>
    <t>4763-4536 calBCE (5790±40 BP, Poz-90128)</t>
  </si>
  <si>
    <t>4790-4558 calBCE (5830±40 BP, Poz-90127)</t>
  </si>
  <si>
    <t>7308-7027 calBCE (8110±50 BP, Poz-90130)</t>
  </si>
  <si>
    <t>Sopot_LN</t>
  </si>
  <si>
    <t>Ukraine Mesolithic, Neolithic and Iron_Gates_HG could be admixed relative to WHG and EHG. Iron_Gates_HG shares ancestry with Anatolian Neolithic.</t>
  </si>
  <si>
    <t>LBK_Austria has the same HG ancestry as LBK_EN (from Germany)</t>
  </si>
  <si>
    <t>LBK has same HG ancestry as Starcevo</t>
  </si>
  <si>
    <t>12000 BCE (Late Epigravettian, and above a charcoal layer at 14210-13770 BP)</t>
  </si>
  <si>
    <t>S5769.E1.L1</t>
  </si>
  <si>
    <t>500-400 BCE</t>
  </si>
  <si>
    <t>Bulgaria_IA</t>
  </si>
  <si>
    <t>Balkans_IronAge</t>
  </si>
  <si>
    <t>Globular_Amphora_Poland</t>
  </si>
  <si>
    <t>Globular_Amphora_Poland_brother.of.I2435_son.of.I2433_son.of.I2440</t>
  </si>
  <si>
    <t>Globular_Amphora_Poland_brother.of.I2407_son.of.I2433_son.of.I2440</t>
  </si>
  <si>
    <t>Ilyatka</t>
  </si>
  <si>
    <t>Anatolia Neolithic has more WHG ancestry than Peloponnese Neolithic and is shifted towards Iran Neolithic compared to Levant Neolithic</t>
  </si>
  <si>
    <t xml:space="preserve">Peloponnese Neolithic, in particular the non-WHG component of Peloponnese Neolithic, is an outgroup relative to Balkans and Anatolia Neolithic. </t>
  </si>
  <si>
    <t>7021–6473 calBCE (7812±69*, [8305±50 BP, OxA-3159], [8300±40 BP, PSU-1749], [8335±45 BP, PSU-1904])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</si>
</sst>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0.0000"/>
    <numFmt numFmtId="166" formatCode="0.000"/>
    <numFmt numFmtId="167" formatCode="_-* #,##0.000_-;\-* #,##0.000_-;_-* &quot;-&quot;??_-;_-@_-"/>
    <numFmt numFmtId="168" formatCode="0.00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2" applyNumberFormat="1" applyFont="1" applyAlignment="1">
      <alignment horizontal="right"/>
    </xf>
    <xf numFmtId="0" fontId="4" fillId="0" borderId="0" xfId="0" applyFont="1"/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3" xfId="0" applyNumberFormat="1" applyBorder="1"/>
    <xf numFmtId="2" fontId="0" fillId="0" borderId="0" xfId="0" applyNumberFormat="1" applyBorder="1"/>
    <xf numFmtId="0" fontId="4" fillId="0" borderId="3" xfId="0" applyFont="1" applyBorder="1"/>
    <xf numFmtId="2" fontId="4" fillId="0" borderId="3" xfId="0" applyNumberFormat="1" applyFont="1" applyBorder="1"/>
    <xf numFmtId="0" fontId="4" fillId="0" borderId="4" xfId="0" applyFont="1" applyBorder="1"/>
    <xf numFmtId="0" fontId="4" fillId="0" borderId="0" xfId="0" applyFont="1" applyBorder="1"/>
    <xf numFmtId="2" fontId="4" fillId="0" borderId="0" xfId="0" applyNumberFormat="1" applyFont="1" applyBorder="1"/>
    <xf numFmtId="0" fontId="4" fillId="0" borderId="7" xfId="0" applyFont="1" applyBorder="1"/>
    <xf numFmtId="2" fontId="0" fillId="0" borderId="10" xfId="0" applyNumberFormat="1" applyBorder="1"/>
    <xf numFmtId="0" fontId="0" fillId="0" borderId="0" xfId="0" applyFill="1" applyBorder="1"/>
    <xf numFmtId="0" fontId="0" fillId="0" borderId="10" xfId="0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Fill="1" applyBorder="1"/>
    <xf numFmtId="164" fontId="0" fillId="0" borderId="11" xfId="2" applyNumberFormat="1" applyFont="1" applyBorder="1"/>
    <xf numFmtId="164" fontId="0" fillId="0" borderId="9" xfId="2" applyNumberFormat="1" applyFont="1" applyBorder="1"/>
    <xf numFmtId="164" fontId="0" fillId="0" borderId="10" xfId="2" applyNumberFormat="1" applyFont="1" applyBorder="1"/>
    <xf numFmtId="165" fontId="0" fillId="0" borderId="9" xfId="0" applyNumberFormat="1" applyBorder="1"/>
    <xf numFmtId="2" fontId="0" fillId="0" borderId="5" xfId="0" applyNumberFormat="1" applyBorder="1"/>
    <xf numFmtId="164" fontId="0" fillId="0" borderId="7" xfId="2" applyNumberFormat="1" applyFont="1" applyBorder="1"/>
    <xf numFmtId="164" fontId="0" fillId="0" borderId="6" xfId="2" applyNumberFormat="1" applyFont="1" applyBorder="1"/>
    <xf numFmtId="164" fontId="0" fillId="0" borderId="0" xfId="2" applyNumberFormat="1" applyFont="1" applyBorder="1"/>
    <xf numFmtId="165" fontId="0" fillId="0" borderId="6" xfId="0" applyNumberFormat="1" applyBorder="1"/>
    <xf numFmtId="164" fontId="0" fillId="0" borderId="4" xfId="2" applyNumberFormat="1" applyFont="1" applyBorder="1"/>
    <xf numFmtId="164" fontId="0" fillId="0" borderId="2" xfId="2" applyNumberFormat="1" applyFont="1" applyBorder="1"/>
    <xf numFmtId="164" fontId="0" fillId="0" borderId="3" xfId="2" applyNumberFormat="1" applyFont="1" applyBorder="1"/>
    <xf numFmtId="165" fontId="0" fillId="0" borderId="2" xfId="0" applyNumberFormat="1" applyBorder="1"/>
    <xf numFmtId="2" fontId="0" fillId="0" borderId="1" xfId="0" applyNumberFormat="1" applyBorder="1"/>
    <xf numFmtId="165" fontId="0" fillId="0" borderId="0" xfId="0" applyNumberForma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Border="1"/>
    <xf numFmtId="166" fontId="0" fillId="0" borderId="5" xfId="0" applyNumberFormat="1" applyBorder="1"/>
    <xf numFmtId="11" fontId="0" fillId="0" borderId="0" xfId="0" applyNumberFormat="1"/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11" fontId="0" fillId="0" borderId="0" xfId="0" applyNumberFormat="1" applyBorder="1"/>
    <xf numFmtId="166" fontId="0" fillId="0" borderId="6" xfId="0" applyNumberFormat="1" applyBorder="1"/>
    <xf numFmtId="166" fontId="0" fillId="0" borderId="2" xfId="0" applyNumberFormat="1" applyBorder="1"/>
    <xf numFmtId="0" fontId="0" fillId="0" borderId="5" xfId="0" applyBorder="1"/>
    <xf numFmtId="167" fontId="0" fillId="0" borderId="5" xfId="1" applyNumberFormat="1" applyFont="1" applyBorder="1"/>
    <xf numFmtId="10" fontId="0" fillId="0" borderId="0" xfId="0" applyNumberFormat="1"/>
    <xf numFmtId="168" fontId="0" fillId="0" borderId="0" xfId="0" applyNumberFormat="1"/>
    <xf numFmtId="0" fontId="0" fillId="0" borderId="1" xfId="0" applyBorder="1"/>
    <xf numFmtId="167" fontId="0" fillId="0" borderId="1" xfId="1" applyNumberFormat="1" applyFont="1" applyBorder="1"/>
    <xf numFmtId="43" fontId="0" fillId="0" borderId="8" xfId="1" applyFont="1" applyBorder="1"/>
    <xf numFmtId="166" fontId="0" fillId="0" borderId="0" xfId="0" applyNumberFormat="1" applyBorder="1"/>
    <xf numFmtId="43" fontId="0" fillId="0" borderId="5" xfId="1" applyFont="1" applyBorder="1"/>
    <xf numFmtId="43" fontId="0" fillId="0" borderId="1" xfId="1" applyFont="1" applyBorder="1"/>
    <xf numFmtId="0" fontId="2" fillId="0" borderId="6" xfId="0" applyFont="1" applyBorder="1"/>
    <xf numFmtId="0" fontId="2" fillId="0" borderId="11" xfId="0" applyFont="1" applyFill="1" applyBorder="1"/>
    <xf numFmtId="0" fontId="2" fillId="0" borderId="9" xfId="0" applyFont="1" applyFill="1" applyBorder="1"/>
    <xf numFmtId="2" fontId="0" fillId="0" borderId="7" xfId="0" applyNumberFormat="1" applyBorder="1"/>
    <xf numFmtId="166" fontId="0" fillId="0" borderId="1" xfId="0" applyNumberFormat="1" applyBorder="1"/>
    <xf numFmtId="2" fontId="0" fillId="0" borderId="4" xfId="0" applyNumberFormat="1" applyBorder="1"/>
    <xf numFmtId="164" fontId="0" fillId="0" borderId="0" xfId="2" applyNumberFormat="1" applyFont="1"/>
    <xf numFmtId="164" fontId="0" fillId="0" borderId="5" xfId="2" applyNumberFormat="1" applyFont="1" applyBorder="1"/>
    <xf numFmtId="164" fontId="0" fillId="0" borderId="1" xfId="2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166" fontId="0" fillId="0" borderId="9" xfId="0" applyNumberFormat="1" applyBorder="1"/>
    <xf numFmtId="9" fontId="0" fillId="0" borderId="11" xfId="2" applyNumberFormat="1" applyFont="1" applyBorder="1"/>
    <xf numFmtId="9" fontId="0" fillId="0" borderId="10" xfId="2" applyNumberFormat="1" applyFont="1" applyBorder="1"/>
    <xf numFmtId="9" fontId="0" fillId="0" borderId="9" xfId="2" applyNumberFormat="1" applyFont="1" applyBorder="1"/>
    <xf numFmtId="166" fontId="0" fillId="0" borderId="8" xfId="0" applyNumberFormat="1" applyBorder="1"/>
    <xf numFmtId="9" fontId="0" fillId="0" borderId="7" xfId="2" applyNumberFormat="1" applyFont="1" applyBorder="1"/>
    <xf numFmtId="9" fontId="0" fillId="0" borderId="0" xfId="2" applyNumberFormat="1" applyFont="1" applyBorder="1"/>
    <xf numFmtId="9" fontId="0" fillId="0" borderId="6" xfId="2" applyNumberFormat="1" applyFont="1" applyBorder="1"/>
    <xf numFmtId="9" fontId="0" fillId="0" borderId="4" xfId="2" applyNumberFormat="1" applyFont="1" applyBorder="1"/>
    <xf numFmtId="9" fontId="0" fillId="0" borderId="3" xfId="2" applyNumberFormat="1" applyFont="1" applyBorder="1"/>
    <xf numFmtId="9" fontId="0" fillId="0" borderId="2" xfId="2" applyNumberFormat="1" applyFont="1" applyBorder="1"/>
    <xf numFmtId="164" fontId="0" fillId="0" borderId="8" xfId="2" applyNumberFormat="1" applyFont="1" applyBorder="1"/>
    <xf numFmtId="168" fontId="0" fillId="0" borderId="0" xfId="0" applyNumberFormat="1" applyBorder="1"/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3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"/>
  <cols>
    <col min="10" max="10" width="19.5" customWidth="1"/>
  </cols>
  <sheetData>
    <row r="1" spans="1:2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2299</v>
      </c>
      <c r="U1" s="3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>
      <c r="A2" t="s">
        <v>25</v>
      </c>
      <c r="B2" s="4" t="s">
        <v>26</v>
      </c>
      <c r="C2" t="s">
        <v>27</v>
      </c>
      <c r="D2">
        <v>1</v>
      </c>
      <c r="E2" t="s">
        <v>28</v>
      </c>
      <c r="F2" t="s">
        <v>29</v>
      </c>
      <c r="G2" t="s">
        <v>30</v>
      </c>
      <c r="H2">
        <v>4732</v>
      </c>
      <c r="I2" t="s">
        <v>31</v>
      </c>
      <c r="J2" t="s">
        <v>32</v>
      </c>
      <c r="K2" t="s">
        <v>32</v>
      </c>
      <c r="L2" s="5" t="s">
        <v>30</v>
      </c>
      <c r="M2" t="s">
        <v>33</v>
      </c>
      <c r="N2" t="s">
        <v>30</v>
      </c>
      <c r="O2" t="s">
        <v>34</v>
      </c>
      <c r="P2" s="6">
        <v>54.584000000000003</v>
      </c>
      <c r="Q2" s="6">
        <v>90.775000000000006</v>
      </c>
      <c r="R2" t="s">
        <v>35</v>
      </c>
      <c r="S2" s="4" t="s">
        <v>36</v>
      </c>
      <c r="T2" t="s">
        <v>30</v>
      </c>
      <c r="U2" t="s">
        <v>30</v>
      </c>
      <c r="V2" s="7" t="s">
        <v>30</v>
      </c>
      <c r="W2">
        <v>0.97399999999999998</v>
      </c>
      <c r="X2">
        <v>678474</v>
      </c>
      <c r="Y2" t="s">
        <v>37</v>
      </c>
      <c r="Z2" t="s">
        <v>38</v>
      </c>
    </row>
    <row r="3" spans="1:26">
      <c r="A3" t="s">
        <v>39</v>
      </c>
      <c r="B3" s="4" t="s">
        <v>40</v>
      </c>
      <c r="C3" t="s">
        <v>27</v>
      </c>
      <c r="D3">
        <v>1</v>
      </c>
      <c r="E3" t="s">
        <v>28</v>
      </c>
      <c r="F3" t="s">
        <v>29</v>
      </c>
      <c r="G3" t="s">
        <v>30</v>
      </c>
      <c r="H3">
        <v>4610</v>
      </c>
      <c r="I3" t="s">
        <v>41</v>
      </c>
      <c r="J3" t="s">
        <v>32</v>
      </c>
      <c r="K3" t="s">
        <v>32</v>
      </c>
      <c r="L3" s="5" t="s">
        <v>30</v>
      </c>
      <c r="M3" t="s">
        <v>33</v>
      </c>
      <c r="N3" t="s">
        <v>30</v>
      </c>
      <c r="O3" t="s">
        <v>34</v>
      </c>
      <c r="P3" s="6">
        <v>54.584000000000003</v>
      </c>
      <c r="Q3" s="6">
        <v>90.775000000000006</v>
      </c>
      <c r="R3" t="s">
        <v>35</v>
      </c>
      <c r="S3" s="4" t="s">
        <v>42</v>
      </c>
      <c r="T3" t="s">
        <v>30</v>
      </c>
      <c r="U3" t="s">
        <v>30</v>
      </c>
      <c r="V3" s="7" t="s">
        <v>30</v>
      </c>
      <c r="W3">
        <v>0.23599999999999999</v>
      </c>
      <c r="X3">
        <v>239996</v>
      </c>
      <c r="Y3" t="s">
        <v>37</v>
      </c>
      <c r="Z3" t="s">
        <v>38</v>
      </c>
    </row>
    <row r="4" spans="1:26">
      <c r="A4" t="s">
        <v>43</v>
      </c>
      <c r="B4" s="4" t="s">
        <v>44</v>
      </c>
      <c r="C4" t="s">
        <v>27</v>
      </c>
      <c r="D4">
        <v>1</v>
      </c>
      <c r="E4" t="s">
        <v>28</v>
      </c>
      <c r="F4" t="s">
        <v>29</v>
      </c>
      <c r="G4" t="s">
        <v>30</v>
      </c>
      <c r="H4">
        <v>4744</v>
      </c>
      <c r="I4" t="s">
        <v>45</v>
      </c>
      <c r="J4" t="s">
        <v>32</v>
      </c>
      <c r="K4" t="s">
        <v>32</v>
      </c>
      <c r="L4" s="5" t="s">
        <v>30</v>
      </c>
      <c r="M4" t="s">
        <v>33</v>
      </c>
      <c r="N4" t="s">
        <v>30</v>
      </c>
      <c r="O4" t="s">
        <v>34</v>
      </c>
      <c r="P4" s="6">
        <v>54.584000000000003</v>
      </c>
      <c r="Q4" s="6">
        <v>90.775000000000006</v>
      </c>
      <c r="R4" t="s">
        <v>35</v>
      </c>
      <c r="S4" s="4" t="s">
        <v>42</v>
      </c>
      <c r="T4" t="s">
        <v>30</v>
      </c>
      <c r="U4" t="s">
        <v>30</v>
      </c>
      <c r="V4" s="7" t="s">
        <v>30</v>
      </c>
      <c r="W4">
        <v>3.7549999999999999</v>
      </c>
      <c r="X4">
        <v>1060524</v>
      </c>
      <c r="Y4" t="s">
        <v>37</v>
      </c>
      <c r="Z4" t="s">
        <v>38</v>
      </c>
    </row>
    <row r="5" spans="1:26">
      <c r="A5" t="s">
        <v>46</v>
      </c>
      <c r="B5" s="4" t="s">
        <v>47</v>
      </c>
      <c r="C5" t="s">
        <v>27</v>
      </c>
      <c r="D5">
        <v>1</v>
      </c>
      <c r="E5" t="s">
        <v>28</v>
      </c>
      <c r="F5" t="s">
        <v>29</v>
      </c>
      <c r="G5" t="s">
        <v>30</v>
      </c>
      <c r="H5">
        <v>5073</v>
      </c>
      <c r="I5" t="s">
        <v>48</v>
      </c>
      <c r="J5" t="s">
        <v>49</v>
      </c>
      <c r="K5" t="s">
        <v>32</v>
      </c>
      <c r="L5" s="5" t="s">
        <v>30</v>
      </c>
      <c r="M5" t="s">
        <v>50</v>
      </c>
      <c r="N5" t="s">
        <v>30</v>
      </c>
      <c r="O5" t="s">
        <v>34</v>
      </c>
      <c r="P5" s="6">
        <v>51.497999999999998</v>
      </c>
      <c r="Q5" s="6">
        <v>85.97</v>
      </c>
      <c r="R5" t="s">
        <v>35</v>
      </c>
      <c r="S5" s="4" t="s">
        <v>51</v>
      </c>
      <c r="T5" t="s">
        <v>30</v>
      </c>
      <c r="U5" t="s">
        <v>30</v>
      </c>
      <c r="V5" s="7" t="s">
        <v>30</v>
      </c>
      <c r="W5">
        <v>0.155</v>
      </c>
      <c r="X5">
        <v>164172</v>
      </c>
      <c r="Y5" t="s">
        <v>37</v>
      </c>
      <c r="Z5" t="s">
        <v>38</v>
      </c>
    </row>
    <row r="6" spans="1:26">
      <c r="A6" t="s">
        <v>52</v>
      </c>
      <c r="B6" s="4" t="s">
        <v>53</v>
      </c>
      <c r="C6" t="s">
        <v>27</v>
      </c>
      <c r="D6">
        <v>1</v>
      </c>
      <c r="E6" t="s">
        <v>28</v>
      </c>
      <c r="F6" t="s">
        <v>29</v>
      </c>
      <c r="G6" t="s">
        <v>30</v>
      </c>
      <c r="H6">
        <v>5083</v>
      </c>
      <c r="I6" t="s">
        <v>54</v>
      </c>
      <c r="J6" t="s">
        <v>49</v>
      </c>
      <c r="K6" t="s">
        <v>32</v>
      </c>
      <c r="L6" s="5" t="s">
        <v>30</v>
      </c>
      <c r="M6" t="s">
        <v>50</v>
      </c>
      <c r="N6" t="s">
        <v>30</v>
      </c>
      <c r="O6" t="s">
        <v>34</v>
      </c>
      <c r="P6" s="6">
        <v>51.497999999999998</v>
      </c>
      <c r="Q6" s="6">
        <v>85.97</v>
      </c>
      <c r="R6" t="s">
        <v>35</v>
      </c>
      <c r="S6" s="4" t="s">
        <v>51</v>
      </c>
      <c r="T6" t="s">
        <v>30</v>
      </c>
      <c r="U6" t="s">
        <v>30</v>
      </c>
      <c r="V6" s="7" t="s">
        <v>30</v>
      </c>
      <c r="W6">
        <v>0.33900000000000002</v>
      </c>
      <c r="X6">
        <v>311952</v>
      </c>
      <c r="Y6" t="s">
        <v>37</v>
      </c>
      <c r="Z6" t="s">
        <v>38</v>
      </c>
    </row>
    <row r="7" spans="1:26">
      <c r="A7" t="s">
        <v>55</v>
      </c>
      <c r="B7" s="4" t="s">
        <v>56</v>
      </c>
      <c r="C7" t="s">
        <v>27</v>
      </c>
      <c r="D7">
        <v>1</v>
      </c>
      <c r="E7" t="s">
        <v>57</v>
      </c>
      <c r="F7" s="8" t="s">
        <v>58</v>
      </c>
      <c r="G7" t="s">
        <v>30</v>
      </c>
      <c r="H7">
        <v>17930</v>
      </c>
      <c r="I7" t="s">
        <v>59</v>
      </c>
      <c r="J7" t="s">
        <v>56</v>
      </c>
      <c r="K7" t="s">
        <v>56</v>
      </c>
      <c r="L7" s="5" t="s">
        <v>30</v>
      </c>
      <c r="M7" t="s">
        <v>60</v>
      </c>
      <c r="N7" t="s">
        <v>30</v>
      </c>
      <c r="O7" t="s">
        <v>34</v>
      </c>
      <c r="P7" s="6">
        <v>56.015999999999998</v>
      </c>
      <c r="Q7" s="6">
        <v>92.866</v>
      </c>
      <c r="R7" t="s">
        <v>35</v>
      </c>
      <c r="S7" s="4" t="s">
        <v>61</v>
      </c>
      <c r="T7" t="s">
        <v>30</v>
      </c>
      <c r="U7" t="s">
        <v>30</v>
      </c>
      <c r="V7" s="7" t="s">
        <v>30</v>
      </c>
      <c r="W7">
        <v>0.17</v>
      </c>
      <c r="X7">
        <v>265687</v>
      </c>
      <c r="Y7" t="s">
        <v>37</v>
      </c>
      <c r="Z7" t="s">
        <v>62</v>
      </c>
    </row>
    <row r="8" spans="1:26">
      <c r="A8" t="s">
        <v>63</v>
      </c>
      <c r="B8" s="4" t="s">
        <v>64</v>
      </c>
      <c r="C8" t="s">
        <v>27</v>
      </c>
      <c r="D8">
        <v>4</v>
      </c>
      <c r="E8" t="s">
        <v>57</v>
      </c>
      <c r="F8" t="s">
        <v>65</v>
      </c>
      <c r="G8" t="s">
        <v>30</v>
      </c>
      <c r="H8">
        <v>4309</v>
      </c>
      <c r="I8" t="s">
        <v>66</v>
      </c>
      <c r="J8" t="s">
        <v>67</v>
      </c>
      <c r="K8" t="s">
        <v>67</v>
      </c>
      <c r="L8" s="5" t="s">
        <v>30</v>
      </c>
      <c r="M8" t="s">
        <v>68</v>
      </c>
      <c r="N8" t="s">
        <v>30</v>
      </c>
      <c r="O8" t="s">
        <v>69</v>
      </c>
      <c r="P8" s="6">
        <v>51.45</v>
      </c>
      <c r="Q8" s="6">
        <v>11.63</v>
      </c>
      <c r="R8" t="s">
        <v>35</v>
      </c>
      <c r="S8" s="4" t="s">
        <v>70</v>
      </c>
      <c r="T8" t="s">
        <v>30</v>
      </c>
      <c r="U8" t="s">
        <v>30</v>
      </c>
      <c r="V8" s="7">
        <v>0.49620422199999997</v>
      </c>
      <c r="W8">
        <v>11.371</v>
      </c>
      <c r="X8">
        <v>1048626</v>
      </c>
      <c r="Y8" t="s">
        <v>71</v>
      </c>
      <c r="Z8" t="s">
        <v>38</v>
      </c>
    </row>
    <row r="9" spans="1:26">
      <c r="A9" t="s">
        <v>72</v>
      </c>
      <c r="B9" s="4" t="s">
        <v>73</v>
      </c>
      <c r="C9" t="s">
        <v>74</v>
      </c>
      <c r="D9">
        <v>1</v>
      </c>
      <c r="E9" t="s">
        <v>57</v>
      </c>
      <c r="F9" t="s">
        <v>75</v>
      </c>
      <c r="G9" t="s">
        <v>30</v>
      </c>
      <c r="H9">
        <v>7124</v>
      </c>
      <c r="I9" t="s">
        <v>76</v>
      </c>
      <c r="J9" t="s">
        <v>77</v>
      </c>
      <c r="K9" t="s">
        <v>77</v>
      </c>
      <c r="L9" s="5" t="s">
        <v>30</v>
      </c>
      <c r="M9" t="s">
        <v>78</v>
      </c>
      <c r="N9" t="s">
        <v>30</v>
      </c>
      <c r="O9" t="s">
        <v>79</v>
      </c>
      <c r="P9" s="6">
        <v>47.52</v>
      </c>
      <c r="Q9" s="6">
        <v>21.588999999999999</v>
      </c>
      <c r="R9" t="s">
        <v>35</v>
      </c>
      <c r="S9" s="4" t="s">
        <v>80</v>
      </c>
      <c r="T9" t="s">
        <v>30</v>
      </c>
      <c r="U9" t="s">
        <v>30</v>
      </c>
      <c r="V9" s="7">
        <v>0.469449273</v>
      </c>
      <c r="W9">
        <v>4.8789999999999996</v>
      </c>
      <c r="X9">
        <v>810430</v>
      </c>
      <c r="Y9" t="s">
        <v>81</v>
      </c>
      <c r="Z9" t="s">
        <v>38</v>
      </c>
    </row>
    <row r="10" spans="1:26">
      <c r="A10" t="s">
        <v>82</v>
      </c>
      <c r="B10" s="4" t="s">
        <v>83</v>
      </c>
      <c r="C10" t="s">
        <v>74</v>
      </c>
      <c r="D10">
        <v>1</v>
      </c>
      <c r="E10" t="s">
        <v>57</v>
      </c>
      <c r="F10" t="s">
        <v>75</v>
      </c>
      <c r="G10" t="s">
        <v>30</v>
      </c>
      <c r="H10">
        <v>7073</v>
      </c>
      <c r="I10" t="s">
        <v>84</v>
      </c>
      <c r="J10" t="s">
        <v>77</v>
      </c>
      <c r="K10" t="s">
        <v>77</v>
      </c>
      <c r="L10" s="5" t="s">
        <v>30</v>
      </c>
      <c r="M10" t="s">
        <v>85</v>
      </c>
      <c r="N10" t="s">
        <v>30</v>
      </c>
      <c r="O10" t="s">
        <v>79</v>
      </c>
      <c r="P10" s="6">
        <v>47.167000000000002</v>
      </c>
      <c r="Q10" s="6">
        <v>20.832999999999998</v>
      </c>
      <c r="R10" t="s">
        <v>86</v>
      </c>
      <c r="S10" s="4" t="s">
        <v>87</v>
      </c>
      <c r="T10" t="s">
        <v>88</v>
      </c>
      <c r="U10" t="s">
        <v>89</v>
      </c>
      <c r="V10" s="7">
        <v>0.66398042000000002</v>
      </c>
      <c r="W10">
        <v>4.2460000000000004</v>
      </c>
      <c r="X10">
        <v>830691</v>
      </c>
      <c r="Y10" t="s">
        <v>81</v>
      </c>
      <c r="Z10" t="s">
        <v>38</v>
      </c>
    </row>
    <row r="11" spans="1:26">
      <c r="A11" t="s">
        <v>90</v>
      </c>
      <c r="B11" s="4" t="s">
        <v>91</v>
      </c>
      <c r="C11" t="s">
        <v>74</v>
      </c>
      <c r="D11">
        <v>1</v>
      </c>
      <c r="E11" t="s">
        <v>57</v>
      </c>
      <c r="F11" t="s">
        <v>75</v>
      </c>
      <c r="G11" t="s">
        <v>30</v>
      </c>
      <c r="H11">
        <v>7061</v>
      </c>
      <c r="I11" t="s">
        <v>92</v>
      </c>
      <c r="J11" t="s">
        <v>77</v>
      </c>
      <c r="K11" t="s">
        <v>77</v>
      </c>
      <c r="L11" s="5" t="s">
        <v>30</v>
      </c>
      <c r="M11" t="s">
        <v>93</v>
      </c>
      <c r="N11" t="s">
        <v>30</v>
      </c>
      <c r="O11" t="s">
        <v>79</v>
      </c>
      <c r="P11" s="6">
        <v>47.88</v>
      </c>
      <c r="Q11" s="6">
        <v>21.192</v>
      </c>
      <c r="R11" t="s">
        <v>35</v>
      </c>
      <c r="S11" s="4" t="s">
        <v>94</v>
      </c>
      <c r="T11" t="s">
        <v>30</v>
      </c>
      <c r="U11" t="s">
        <v>30</v>
      </c>
      <c r="V11" s="7">
        <v>0.22140739000000001</v>
      </c>
      <c r="W11">
        <v>3.4940000000000002</v>
      </c>
      <c r="X11">
        <v>769987</v>
      </c>
      <c r="Y11" t="s">
        <v>81</v>
      </c>
      <c r="Z11" t="s">
        <v>38</v>
      </c>
    </row>
    <row r="12" spans="1:26">
      <c r="A12" t="s">
        <v>95</v>
      </c>
      <c r="B12" s="4" t="s">
        <v>96</v>
      </c>
      <c r="C12" t="s">
        <v>74</v>
      </c>
      <c r="D12">
        <v>1</v>
      </c>
      <c r="E12" t="s">
        <v>57</v>
      </c>
      <c r="F12" t="s">
        <v>75</v>
      </c>
      <c r="G12" t="s">
        <v>30</v>
      </c>
      <c r="H12">
        <v>7139</v>
      </c>
      <c r="I12" t="s">
        <v>97</v>
      </c>
      <c r="J12" t="s">
        <v>77</v>
      </c>
      <c r="K12" t="s">
        <v>77</v>
      </c>
      <c r="L12" s="5" t="s">
        <v>30</v>
      </c>
      <c r="M12" t="s">
        <v>93</v>
      </c>
      <c r="N12" t="s">
        <v>30</v>
      </c>
      <c r="O12" t="s">
        <v>79</v>
      </c>
      <c r="P12" s="6">
        <v>47.88</v>
      </c>
      <c r="Q12" s="6">
        <v>21.192</v>
      </c>
      <c r="R12" t="s">
        <v>35</v>
      </c>
      <c r="S12" s="4" t="s">
        <v>98</v>
      </c>
      <c r="T12" t="s">
        <v>30</v>
      </c>
      <c r="U12" t="s">
        <v>30</v>
      </c>
      <c r="V12" s="7">
        <v>8.2441711000000001E-2</v>
      </c>
      <c r="W12">
        <v>1.5169999999999999</v>
      </c>
      <c r="X12">
        <v>704606</v>
      </c>
      <c r="Y12" t="s">
        <v>81</v>
      </c>
      <c r="Z12" t="s">
        <v>38</v>
      </c>
    </row>
    <row r="13" spans="1:26">
      <c r="A13" t="s">
        <v>99</v>
      </c>
      <c r="B13" s="4" t="s">
        <v>100</v>
      </c>
      <c r="C13" t="s">
        <v>74</v>
      </c>
      <c r="D13">
        <v>1</v>
      </c>
      <c r="E13" t="s">
        <v>57</v>
      </c>
      <c r="F13" t="s">
        <v>101</v>
      </c>
      <c r="G13" t="s">
        <v>30</v>
      </c>
      <c r="H13">
        <v>4377</v>
      </c>
      <c r="I13" t="s">
        <v>102</v>
      </c>
      <c r="J13" t="s">
        <v>103</v>
      </c>
      <c r="K13" t="s">
        <v>104</v>
      </c>
      <c r="L13" s="5" t="s">
        <v>30</v>
      </c>
      <c r="M13" t="s">
        <v>105</v>
      </c>
      <c r="N13" t="s">
        <v>30</v>
      </c>
      <c r="O13" t="s">
        <v>106</v>
      </c>
      <c r="P13" s="6">
        <v>37.917740000000002</v>
      </c>
      <c r="Q13" s="6">
        <v>30.708390000000001</v>
      </c>
      <c r="R13" t="s">
        <v>86</v>
      </c>
      <c r="S13" s="4" t="s">
        <v>80</v>
      </c>
      <c r="T13" t="s">
        <v>107</v>
      </c>
      <c r="U13" t="s">
        <v>108</v>
      </c>
      <c r="V13" s="7">
        <v>0.33</v>
      </c>
      <c r="W13">
        <v>1.9810000000000001</v>
      </c>
      <c r="X13">
        <v>637146</v>
      </c>
      <c r="Y13" t="s">
        <v>37</v>
      </c>
      <c r="Z13" t="s">
        <v>38</v>
      </c>
    </row>
    <row r="14" spans="1:26">
      <c r="A14" t="s">
        <v>109</v>
      </c>
      <c r="B14" s="4" t="s">
        <v>110</v>
      </c>
      <c r="C14" t="s">
        <v>74</v>
      </c>
      <c r="D14">
        <v>1</v>
      </c>
      <c r="E14" t="s">
        <v>57</v>
      </c>
      <c r="F14" t="s">
        <v>101</v>
      </c>
      <c r="G14" t="s">
        <v>30</v>
      </c>
      <c r="H14">
        <v>4604</v>
      </c>
      <c r="I14" t="s">
        <v>111</v>
      </c>
      <c r="J14" t="s">
        <v>103</v>
      </c>
      <c r="K14" t="s">
        <v>104</v>
      </c>
      <c r="L14" s="5" t="s">
        <v>30</v>
      </c>
      <c r="M14" t="s">
        <v>105</v>
      </c>
      <c r="N14" t="s">
        <v>30</v>
      </c>
      <c r="O14" t="s">
        <v>106</v>
      </c>
      <c r="P14" s="6">
        <v>37.917740000000002</v>
      </c>
      <c r="Q14" s="6">
        <v>30.708390000000001</v>
      </c>
      <c r="R14" t="s">
        <v>35</v>
      </c>
      <c r="S14" s="4" t="s">
        <v>112</v>
      </c>
      <c r="T14" t="s">
        <v>30</v>
      </c>
      <c r="U14" t="s">
        <v>30</v>
      </c>
      <c r="V14" s="7">
        <v>0.04</v>
      </c>
      <c r="W14">
        <v>0.28499999999999998</v>
      </c>
      <c r="X14">
        <v>243348</v>
      </c>
      <c r="Y14" t="s">
        <v>37</v>
      </c>
      <c r="Z14" t="s">
        <v>38</v>
      </c>
    </row>
    <row r="15" spans="1:26">
      <c r="A15" t="s">
        <v>113</v>
      </c>
      <c r="B15" s="4" t="s">
        <v>114</v>
      </c>
      <c r="C15" t="s">
        <v>74</v>
      </c>
      <c r="D15">
        <v>1</v>
      </c>
      <c r="E15" t="s">
        <v>57</v>
      </c>
      <c r="F15" t="s">
        <v>101</v>
      </c>
      <c r="G15" t="s">
        <v>30</v>
      </c>
      <c r="H15">
        <v>4100</v>
      </c>
      <c r="I15" t="s">
        <v>115</v>
      </c>
      <c r="J15" t="s">
        <v>103</v>
      </c>
      <c r="K15" t="s">
        <v>104</v>
      </c>
      <c r="L15" s="5" t="s">
        <v>30</v>
      </c>
      <c r="M15" t="s">
        <v>105</v>
      </c>
      <c r="N15" t="s">
        <v>30</v>
      </c>
      <c r="O15" t="s">
        <v>106</v>
      </c>
      <c r="P15" s="6">
        <v>37.917740000000002</v>
      </c>
      <c r="Q15" s="6">
        <v>30.708390000000001</v>
      </c>
      <c r="R15" t="s">
        <v>35</v>
      </c>
      <c r="S15" s="4" t="s">
        <v>116</v>
      </c>
      <c r="T15" t="s">
        <v>30</v>
      </c>
      <c r="U15" t="s">
        <v>30</v>
      </c>
      <c r="V15" s="7">
        <v>0.28439999999999999</v>
      </c>
      <c r="W15">
        <v>3.6949999999999998</v>
      </c>
      <c r="X15">
        <v>749308</v>
      </c>
      <c r="Y15" t="s">
        <v>37</v>
      </c>
      <c r="Z15" t="s">
        <v>38</v>
      </c>
    </row>
    <row r="16" spans="1:26">
      <c r="A16" t="s">
        <v>117</v>
      </c>
      <c r="B16" s="4" t="s">
        <v>118</v>
      </c>
      <c r="C16" t="s">
        <v>74</v>
      </c>
      <c r="D16">
        <v>1</v>
      </c>
      <c r="E16" t="s">
        <v>57</v>
      </c>
      <c r="F16" t="s">
        <v>119</v>
      </c>
      <c r="G16" t="s">
        <v>30</v>
      </c>
      <c r="H16">
        <v>8300</v>
      </c>
      <c r="I16" t="s">
        <v>120</v>
      </c>
      <c r="J16" t="s">
        <v>121</v>
      </c>
      <c r="K16" t="s">
        <v>121</v>
      </c>
      <c r="L16" s="5" t="s">
        <v>30</v>
      </c>
      <c r="M16" t="s">
        <v>122</v>
      </c>
      <c r="N16" t="s">
        <v>30</v>
      </c>
      <c r="O16" t="s">
        <v>106</v>
      </c>
      <c r="P16" s="6">
        <v>40.299999999999997</v>
      </c>
      <c r="Q16" s="6">
        <v>29.56666667</v>
      </c>
      <c r="R16" t="s">
        <v>35</v>
      </c>
      <c r="S16" s="4" t="s">
        <v>123</v>
      </c>
      <c r="T16" t="s">
        <v>30</v>
      </c>
      <c r="U16" t="s">
        <v>30</v>
      </c>
      <c r="V16" s="7">
        <v>0.32282150100000001</v>
      </c>
      <c r="W16">
        <v>9.4309999999999992</v>
      </c>
      <c r="X16">
        <v>990132</v>
      </c>
      <c r="Y16" t="s">
        <v>81</v>
      </c>
      <c r="Z16" t="s">
        <v>38</v>
      </c>
    </row>
    <row r="17" spans="1:26">
      <c r="A17" t="s">
        <v>124</v>
      </c>
      <c r="B17" s="4" t="s">
        <v>125</v>
      </c>
      <c r="C17" t="s">
        <v>74</v>
      </c>
      <c r="D17">
        <v>1</v>
      </c>
      <c r="E17" t="s">
        <v>57</v>
      </c>
      <c r="F17" t="s">
        <v>119</v>
      </c>
      <c r="G17" t="s">
        <v>30</v>
      </c>
      <c r="H17">
        <v>8300</v>
      </c>
      <c r="I17" t="s">
        <v>120</v>
      </c>
      <c r="J17" t="s">
        <v>121</v>
      </c>
      <c r="K17" t="s">
        <v>121</v>
      </c>
      <c r="L17" s="5" t="s">
        <v>30</v>
      </c>
      <c r="M17" t="s">
        <v>122</v>
      </c>
      <c r="N17" t="s">
        <v>30</v>
      </c>
      <c r="O17" t="s">
        <v>106</v>
      </c>
      <c r="P17" s="6">
        <v>40.299999999999997</v>
      </c>
      <c r="Q17" s="6">
        <v>29.56666667</v>
      </c>
      <c r="R17" t="s">
        <v>86</v>
      </c>
      <c r="S17" s="4" t="s">
        <v>126</v>
      </c>
      <c r="T17" t="s">
        <v>127</v>
      </c>
      <c r="U17" t="s">
        <v>128</v>
      </c>
      <c r="V17" s="7">
        <v>0.56890550299999998</v>
      </c>
      <c r="W17">
        <v>6.9480000000000004</v>
      </c>
      <c r="X17">
        <v>980130</v>
      </c>
      <c r="Y17" t="s">
        <v>81</v>
      </c>
      <c r="Z17" t="s">
        <v>38</v>
      </c>
    </row>
    <row r="18" spans="1:26">
      <c r="A18" t="s">
        <v>129</v>
      </c>
      <c r="B18" s="4" t="s">
        <v>130</v>
      </c>
      <c r="C18" t="s">
        <v>74</v>
      </c>
      <c r="D18">
        <v>1</v>
      </c>
      <c r="E18" t="s">
        <v>57</v>
      </c>
      <c r="F18" t="s">
        <v>119</v>
      </c>
      <c r="G18" t="s">
        <v>30</v>
      </c>
      <c r="H18">
        <v>8300</v>
      </c>
      <c r="I18" t="s">
        <v>120</v>
      </c>
      <c r="J18" t="s">
        <v>121</v>
      </c>
      <c r="K18" t="s">
        <v>121</v>
      </c>
      <c r="L18" s="5" t="s">
        <v>30</v>
      </c>
      <c r="M18" t="s">
        <v>122</v>
      </c>
      <c r="N18" t="s">
        <v>30</v>
      </c>
      <c r="O18" t="s">
        <v>106</v>
      </c>
      <c r="P18" s="6">
        <v>40.299999999999997</v>
      </c>
      <c r="Q18" s="6">
        <v>29.56666667</v>
      </c>
      <c r="R18" t="s">
        <v>86</v>
      </c>
      <c r="S18" s="4" t="s">
        <v>131</v>
      </c>
      <c r="T18" t="s">
        <v>132</v>
      </c>
      <c r="U18" t="s">
        <v>133</v>
      </c>
      <c r="V18" s="7">
        <v>0.287989842</v>
      </c>
      <c r="W18">
        <v>9.7650000000000006</v>
      </c>
      <c r="X18">
        <v>987745</v>
      </c>
      <c r="Y18" t="s">
        <v>81</v>
      </c>
      <c r="Z18" t="s">
        <v>38</v>
      </c>
    </row>
    <row r="19" spans="1:26">
      <c r="A19" t="s">
        <v>134</v>
      </c>
      <c r="B19" s="4" t="s">
        <v>135</v>
      </c>
      <c r="C19" t="s">
        <v>74</v>
      </c>
      <c r="D19">
        <v>1</v>
      </c>
      <c r="E19" t="s">
        <v>57</v>
      </c>
      <c r="F19" t="s">
        <v>119</v>
      </c>
      <c r="G19" t="s">
        <v>30</v>
      </c>
      <c r="H19">
        <v>8300</v>
      </c>
      <c r="I19" t="s">
        <v>120</v>
      </c>
      <c r="J19" t="s">
        <v>121</v>
      </c>
      <c r="K19" t="s">
        <v>121</v>
      </c>
      <c r="L19" s="5" t="s">
        <v>30</v>
      </c>
      <c r="M19" t="s">
        <v>122</v>
      </c>
      <c r="N19" t="s">
        <v>30</v>
      </c>
      <c r="O19" t="s">
        <v>106</v>
      </c>
      <c r="P19" s="6">
        <v>40.299999999999997</v>
      </c>
      <c r="Q19" s="6">
        <v>29.56666667</v>
      </c>
      <c r="R19" t="s">
        <v>35</v>
      </c>
      <c r="S19" s="4" t="s">
        <v>136</v>
      </c>
      <c r="T19" t="s">
        <v>30</v>
      </c>
      <c r="U19" t="s">
        <v>30</v>
      </c>
      <c r="V19" s="7">
        <v>3.8712058000000001E-2</v>
      </c>
      <c r="W19">
        <v>2.2480000000000002</v>
      </c>
      <c r="X19">
        <v>799433</v>
      </c>
      <c r="Y19" t="s">
        <v>81</v>
      </c>
      <c r="Z19" t="s">
        <v>38</v>
      </c>
    </row>
    <row r="20" spans="1:26">
      <c r="A20" t="s">
        <v>137</v>
      </c>
      <c r="B20" s="4" t="s">
        <v>138</v>
      </c>
      <c r="C20" t="s">
        <v>74</v>
      </c>
      <c r="D20">
        <v>1</v>
      </c>
      <c r="E20" t="s">
        <v>57</v>
      </c>
      <c r="F20" t="s">
        <v>119</v>
      </c>
      <c r="G20" t="s">
        <v>30</v>
      </c>
      <c r="H20">
        <v>8300</v>
      </c>
      <c r="I20" t="s">
        <v>120</v>
      </c>
      <c r="J20" t="s">
        <v>121</v>
      </c>
      <c r="K20" t="s">
        <v>121</v>
      </c>
      <c r="L20" s="5" t="s">
        <v>30</v>
      </c>
      <c r="M20" t="s">
        <v>122</v>
      </c>
      <c r="N20" t="s">
        <v>30</v>
      </c>
      <c r="O20" t="s">
        <v>106</v>
      </c>
      <c r="P20" s="6">
        <v>40.299999999999997</v>
      </c>
      <c r="Q20" s="6">
        <v>29.56666667</v>
      </c>
      <c r="R20" t="s">
        <v>86</v>
      </c>
      <c r="S20" s="4" t="s">
        <v>139</v>
      </c>
      <c r="T20" t="s">
        <v>140</v>
      </c>
      <c r="U20" t="s">
        <v>141</v>
      </c>
      <c r="V20" s="7">
        <v>0.19405097099999999</v>
      </c>
      <c r="W20">
        <v>2.39</v>
      </c>
      <c r="X20">
        <v>884258</v>
      </c>
      <c r="Y20" t="s">
        <v>81</v>
      </c>
      <c r="Z20" t="s">
        <v>38</v>
      </c>
    </row>
    <row r="21" spans="1:26">
      <c r="A21" t="s">
        <v>142</v>
      </c>
      <c r="B21" s="4" t="s">
        <v>143</v>
      </c>
      <c r="C21" t="s">
        <v>74</v>
      </c>
      <c r="D21">
        <v>1</v>
      </c>
      <c r="E21" t="s">
        <v>57</v>
      </c>
      <c r="F21" t="s">
        <v>119</v>
      </c>
      <c r="G21" t="s">
        <v>30</v>
      </c>
      <c r="H21">
        <v>8300</v>
      </c>
      <c r="I21" t="s">
        <v>120</v>
      </c>
      <c r="J21" t="s">
        <v>121</v>
      </c>
      <c r="K21" t="s">
        <v>121</v>
      </c>
      <c r="L21" s="5" t="s">
        <v>30</v>
      </c>
      <c r="M21" t="s">
        <v>122</v>
      </c>
      <c r="N21" t="s">
        <v>30</v>
      </c>
      <c r="O21" t="s">
        <v>106</v>
      </c>
      <c r="P21" s="6">
        <v>40.299999999999997</v>
      </c>
      <c r="Q21" s="6">
        <v>29.56666667</v>
      </c>
      <c r="R21" t="s">
        <v>86</v>
      </c>
      <c r="S21" s="4" t="s">
        <v>144</v>
      </c>
      <c r="T21" t="s">
        <v>132</v>
      </c>
      <c r="U21" t="s">
        <v>145</v>
      </c>
      <c r="V21" s="7">
        <v>0.40565013</v>
      </c>
      <c r="W21">
        <v>7.7850000000000001</v>
      </c>
      <c r="X21">
        <v>996769</v>
      </c>
      <c r="Y21" t="s">
        <v>81</v>
      </c>
      <c r="Z21" t="s">
        <v>38</v>
      </c>
    </row>
    <row r="22" spans="1:26">
      <c r="A22" t="s">
        <v>146</v>
      </c>
      <c r="B22" s="4" t="s">
        <v>147</v>
      </c>
      <c r="C22" t="s">
        <v>74</v>
      </c>
      <c r="D22">
        <v>1</v>
      </c>
      <c r="E22" t="s">
        <v>57</v>
      </c>
      <c r="F22" t="s">
        <v>119</v>
      </c>
      <c r="G22" t="s">
        <v>30</v>
      </c>
      <c r="H22">
        <v>7930</v>
      </c>
      <c r="I22" t="s">
        <v>148</v>
      </c>
      <c r="J22" t="s">
        <v>121</v>
      </c>
      <c r="K22" t="s">
        <v>121</v>
      </c>
      <c r="L22" s="5" t="s">
        <v>30</v>
      </c>
      <c r="M22" t="s">
        <v>122</v>
      </c>
      <c r="N22" t="s">
        <v>30</v>
      </c>
      <c r="O22" t="s">
        <v>106</v>
      </c>
      <c r="P22" s="6">
        <v>40.299999999999997</v>
      </c>
      <c r="Q22" s="6">
        <v>29.56666667</v>
      </c>
      <c r="R22" t="s">
        <v>86</v>
      </c>
      <c r="S22" s="4" t="s">
        <v>149</v>
      </c>
      <c r="T22" t="s">
        <v>150</v>
      </c>
      <c r="U22" t="s">
        <v>151</v>
      </c>
      <c r="V22" s="7">
        <v>0.21186059300000001</v>
      </c>
      <c r="W22">
        <v>8.4649999999999999</v>
      </c>
      <c r="X22">
        <v>1003994</v>
      </c>
      <c r="Y22" t="s">
        <v>81</v>
      </c>
      <c r="Z22" t="s">
        <v>38</v>
      </c>
    </row>
    <row r="23" spans="1:26">
      <c r="A23" t="s">
        <v>152</v>
      </c>
      <c r="B23" s="4" t="s">
        <v>153</v>
      </c>
      <c r="C23" t="s">
        <v>30</v>
      </c>
      <c r="D23">
        <v>1</v>
      </c>
      <c r="E23" t="s">
        <v>57</v>
      </c>
      <c r="F23" t="s">
        <v>119</v>
      </c>
      <c r="G23" t="s">
        <v>30</v>
      </c>
      <c r="H23">
        <v>8300</v>
      </c>
      <c r="I23" t="s">
        <v>120</v>
      </c>
      <c r="J23" t="s">
        <v>121</v>
      </c>
      <c r="K23" t="s">
        <v>121</v>
      </c>
      <c r="L23" s="5" t="s">
        <v>30</v>
      </c>
      <c r="M23" t="s">
        <v>122</v>
      </c>
      <c r="N23" t="s">
        <v>30</v>
      </c>
      <c r="O23" t="s">
        <v>106</v>
      </c>
      <c r="P23" s="6">
        <v>40.299999999999997</v>
      </c>
      <c r="Q23" s="6">
        <v>29.56666667</v>
      </c>
      <c r="R23" t="s">
        <v>86</v>
      </c>
      <c r="S23" s="4" t="s">
        <v>154</v>
      </c>
      <c r="T23" t="s">
        <v>155</v>
      </c>
      <c r="U23" t="s">
        <v>156</v>
      </c>
      <c r="V23" s="7">
        <v>0.21611699600000001</v>
      </c>
      <c r="W23">
        <v>2.8650000000000002</v>
      </c>
      <c r="X23">
        <v>759115</v>
      </c>
      <c r="Y23" t="s">
        <v>81</v>
      </c>
      <c r="Z23" t="s">
        <v>38</v>
      </c>
    </row>
    <row r="24" spans="1:26">
      <c r="A24" t="s">
        <v>157</v>
      </c>
      <c r="B24" s="4" t="s">
        <v>158</v>
      </c>
      <c r="C24" t="s">
        <v>30</v>
      </c>
      <c r="D24">
        <v>1</v>
      </c>
      <c r="E24" t="s">
        <v>57</v>
      </c>
      <c r="F24" t="s">
        <v>119</v>
      </c>
      <c r="G24" t="s">
        <v>30</v>
      </c>
      <c r="H24">
        <v>8300</v>
      </c>
      <c r="I24" t="s">
        <v>120</v>
      </c>
      <c r="J24" t="s">
        <v>121</v>
      </c>
      <c r="K24" t="s">
        <v>121</v>
      </c>
      <c r="L24" s="5" t="s">
        <v>30</v>
      </c>
      <c r="M24" t="s">
        <v>122</v>
      </c>
      <c r="N24" t="s">
        <v>30</v>
      </c>
      <c r="O24" t="s">
        <v>106</v>
      </c>
      <c r="P24" s="6">
        <v>40.299999999999997</v>
      </c>
      <c r="Q24" s="6">
        <v>29.56666667</v>
      </c>
      <c r="R24" t="s">
        <v>86</v>
      </c>
      <c r="S24" s="4" t="s">
        <v>159</v>
      </c>
      <c r="T24" t="s">
        <v>160</v>
      </c>
      <c r="U24" t="s">
        <v>161</v>
      </c>
      <c r="V24" s="7">
        <v>0.140507775</v>
      </c>
      <c r="W24">
        <v>2.125</v>
      </c>
      <c r="X24">
        <v>755758</v>
      </c>
      <c r="Y24" t="s">
        <v>81</v>
      </c>
      <c r="Z24" t="s">
        <v>38</v>
      </c>
    </row>
    <row r="25" spans="1:26">
      <c r="A25" t="s">
        <v>162</v>
      </c>
      <c r="B25" s="4" t="s">
        <v>163</v>
      </c>
      <c r="C25" t="s">
        <v>30</v>
      </c>
      <c r="D25">
        <v>1</v>
      </c>
      <c r="E25" t="s">
        <v>57</v>
      </c>
      <c r="F25" t="s">
        <v>119</v>
      </c>
      <c r="G25" t="s">
        <v>30</v>
      </c>
      <c r="H25">
        <v>8300</v>
      </c>
      <c r="I25" t="s">
        <v>120</v>
      </c>
      <c r="J25" t="s">
        <v>121</v>
      </c>
      <c r="K25" t="s">
        <v>121</v>
      </c>
      <c r="L25" s="5" t="s">
        <v>30</v>
      </c>
      <c r="M25" t="s">
        <v>122</v>
      </c>
      <c r="N25" t="s">
        <v>30</v>
      </c>
      <c r="O25" t="s">
        <v>106</v>
      </c>
      <c r="P25" s="6">
        <v>40.299999999999997</v>
      </c>
      <c r="Q25" s="6">
        <v>29.56666667</v>
      </c>
      <c r="R25" t="s">
        <v>35</v>
      </c>
      <c r="S25" s="4" t="s">
        <v>164</v>
      </c>
      <c r="T25" t="s">
        <v>30</v>
      </c>
      <c r="U25" t="s">
        <v>30</v>
      </c>
      <c r="V25" s="7">
        <v>0.33799943100000002</v>
      </c>
      <c r="W25">
        <v>2.9940000000000002</v>
      </c>
      <c r="X25">
        <v>780873</v>
      </c>
      <c r="Y25" t="s">
        <v>81</v>
      </c>
      <c r="Z25" t="s">
        <v>38</v>
      </c>
    </row>
    <row r="26" spans="1:26">
      <c r="A26" t="s">
        <v>165</v>
      </c>
      <c r="B26" s="4" t="s">
        <v>166</v>
      </c>
      <c r="C26" t="s">
        <v>30</v>
      </c>
      <c r="D26">
        <v>1</v>
      </c>
      <c r="E26" t="s">
        <v>57</v>
      </c>
      <c r="F26" t="s">
        <v>119</v>
      </c>
      <c r="G26" t="s">
        <v>30</v>
      </c>
      <c r="H26">
        <v>8300</v>
      </c>
      <c r="I26" t="s">
        <v>120</v>
      </c>
      <c r="J26" t="s">
        <v>121</v>
      </c>
      <c r="K26" t="s">
        <v>121</v>
      </c>
      <c r="L26" s="5" t="s">
        <v>30</v>
      </c>
      <c r="M26" t="s">
        <v>122</v>
      </c>
      <c r="N26" t="s">
        <v>30</v>
      </c>
      <c r="O26" t="s">
        <v>106</v>
      </c>
      <c r="P26" s="6">
        <v>40.299999999999997</v>
      </c>
      <c r="Q26" s="6">
        <v>29.56666667</v>
      </c>
      <c r="R26" t="s">
        <v>86</v>
      </c>
      <c r="S26" s="4" t="s">
        <v>116</v>
      </c>
      <c r="T26" t="s">
        <v>167</v>
      </c>
      <c r="U26" t="s">
        <v>168</v>
      </c>
      <c r="V26" s="7">
        <v>0.18463653999999999</v>
      </c>
      <c r="W26">
        <v>0.82699999999999996</v>
      </c>
      <c r="X26">
        <v>544031</v>
      </c>
      <c r="Y26" t="s">
        <v>81</v>
      </c>
      <c r="Z26" t="s">
        <v>38</v>
      </c>
    </row>
    <row r="27" spans="1:26">
      <c r="A27" t="s">
        <v>169</v>
      </c>
      <c r="B27" s="4" t="s">
        <v>170</v>
      </c>
      <c r="C27" t="s">
        <v>30</v>
      </c>
      <c r="D27">
        <v>1</v>
      </c>
      <c r="E27" t="s">
        <v>57</v>
      </c>
      <c r="F27" t="s">
        <v>119</v>
      </c>
      <c r="G27" t="s">
        <v>30</v>
      </c>
      <c r="H27">
        <v>8300</v>
      </c>
      <c r="I27" t="s">
        <v>120</v>
      </c>
      <c r="J27" t="s">
        <v>121</v>
      </c>
      <c r="K27" t="s">
        <v>121</v>
      </c>
      <c r="L27" s="5" t="s">
        <v>30</v>
      </c>
      <c r="M27" t="s">
        <v>122</v>
      </c>
      <c r="N27" t="s">
        <v>30</v>
      </c>
      <c r="O27" t="s">
        <v>106</v>
      </c>
      <c r="P27" s="6">
        <v>40.299999999999997</v>
      </c>
      <c r="Q27" s="6">
        <v>29.56666667</v>
      </c>
      <c r="R27" t="s">
        <v>35</v>
      </c>
      <c r="S27" s="4" t="s">
        <v>171</v>
      </c>
      <c r="T27" t="s">
        <v>30</v>
      </c>
      <c r="U27" t="s">
        <v>30</v>
      </c>
      <c r="V27" s="7">
        <v>2.5922708999999999E-2</v>
      </c>
      <c r="W27">
        <v>0.33100000000000002</v>
      </c>
      <c r="X27">
        <v>294382</v>
      </c>
      <c r="Y27" t="s">
        <v>81</v>
      </c>
      <c r="Z27" t="s">
        <v>38</v>
      </c>
    </row>
    <row r="28" spans="1:26">
      <c r="A28" t="s">
        <v>172</v>
      </c>
      <c r="B28" s="4" t="s">
        <v>173</v>
      </c>
      <c r="C28" t="s">
        <v>30</v>
      </c>
      <c r="D28">
        <v>1</v>
      </c>
      <c r="E28" t="s">
        <v>57</v>
      </c>
      <c r="F28" t="s">
        <v>119</v>
      </c>
      <c r="G28" t="s">
        <v>30</v>
      </c>
      <c r="H28">
        <v>8300</v>
      </c>
      <c r="I28" t="s">
        <v>120</v>
      </c>
      <c r="J28" t="s">
        <v>121</v>
      </c>
      <c r="K28" t="s">
        <v>121</v>
      </c>
      <c r="L28" s="5" t="s">
        <v>30</v>
      </c>
      <c r="M28" t="s">
        <v>122</v>
      </c>
      <c r="N28" t="s">
        <v>30</v>
      </c>
      <c r="O28" t="s">
        <v>106</v>
      </c>
      <c r="P28" s="6">
        <v>40.299999999999997</v>
      </c>
      <c r="Q28" s="6">
        <v>29.56666667</v>
      </c>
      <c r="R28" t="s">
        <v>86</v>
      </c>
      <c r="S28" s="4" t="s">
        <v>116</v>
      </c>
      <c r="T28" t="s">
        <v>132</v>
      </c>
      <c r="U28" t="s">
        <v>174</v>
      </c>
      <c r="V28" s="7">
        <v>0.20473793800000001</v>
      </c>
      <c r="W28">
        <v>1.56</v>
      </c>
      <c r="X28">
        <v>663312</v>
      </c>
      <c r="Y28" t="s">
        <v>81</v>
      </c>
      <c r="Z28" t="s">
        <v>38</v>
      </c>
    </row>
    <row r="29" spans="1:26">
      <c r="A29" t="s">
        <v>175</v>
      </c>
      <c r="B29" s="4" t="s">
        <v>176</v>
      </c>
      <c r="C29" t="s">
        <v>30</v>
      </c>
      <c r="D29">
        <v>1</v>
      </c>
      <c r="E29" t="s">
        <v>57</v>
      </c>
      <c r="F29" t="s">
        <v>119</v>
      </c>
      <c r="G29" t="s">
        <v>30</v>
      </c>
      <c r="H29">
        <v>8300</v>
      </c>
      <c r="I29" t="s">
        <v>120</v>
      </c>
      <c r="J29" t="s">
        <v>121</v>
      </c>
      <c r="K29" t="s">
        <v>121</v>
      </c>
      <c r="L29" s="5" t="s">
        <v>30</v>
      </c>
      <c r="M29" t="s">
        <v>122</v>
      </c>
      <c r="N29" t="s">
        <v>30</v>
      </c>
      <c r="O29" t="s">
        <v>106</v>
      </c>
      <c r="P29" s="6">
        <v>40.299999999999997</v>
      </c>
      <c r="Q29" s="6">
        <v>29.56666667</v>
      </c>
      <c r="R29" t="s">
        <v>86</v>
      </c>
      <c r="S29" s="4" t="s">
        <v>177</v>
      </c>
      <c r="T29" t="s">
        <v>88</v>
      </c>
      <c r="U29" t="s">
        <v>178</v>
      </c>
      <c r="V29" s="7">
        <v>5.5116172999999997E-2</v>
      </c>
      <c r="W29">
        <v>0.55000000000000004</v>
      </c>
      <c r="X29">
        <v>414820</v>
      </c>
      <c r="Y29" t="s">
        <v>81</v>
      </c>
      <c r="Z29" t="s">
        <v>38</v>
      </c>
    </row>
    <row r="30" spans="1:26">
      <c r="A30" t="s">
        <v>179</v>
      </c>
      <c r="B30" s="4" t="s">
        <v>180</v>
      </c>
      <c r="C30" t="s">
        <v>30</v>
      </c>
      <c r="D30">
        <v>1</v>
      </c>
      <c r="E30" t="s">
        <v>57</v>
      </c>
      <c r="F30" t="s">
        <v>119</v>
      </c>
      <c r="G30" t="s">
        <v>30</v>
      </c>
      <c r="H30">
        <v>8300</v>
      </c>
      <c r="I30" t="s">
        <v>120</v>
      </c>
      <c r="J30" t="s">
        <v>121</v>
      </c>
      <c r="K30" t="s">
        <v>121</v>
      </c>
      <c r="L30" s="5" t="s">
        <v>30</v>
      </c>
      <c r="M30" t="s">
        <v>122</v>
      </c>
      <c r="N30" t="s">
        <v>30</v>
      </c>
      <c r="O30" t="s">
        <v>106</v>
      </c>
      <c r="P30" s="6">
        <v>40.299999999999997</v>
      </c>
      <c r="Q30" s="6">
        <v>29.56666667</v>
      </c>
      <c r="R30" t="s">
        <v>86</v>
      </c>
      <c r="S30" s="4" t="s">
        <v>181</v>
      </c>
      <c r="T30" t="s">
        <v>167</v>
      </c>
      <c r="U30" t="s">
        <v>182</v>
      </c>
      <c r="V30" s="7">
        <v>0.114029001</v>
      </c>
      <c r="W30">
        <v>1.135</v>
      </c>
      <c r="X30">
        <v>607546</v>
      </c>
      <c r="Y30" t="s">
        <v>81</v>
      </c>
      <c r="Z30" t="s">
        <v>38</v>
      </c>
    </row>
    <row r="31" spans="1:26">
      <c r="A31" t="s">
        <v>183</v>
      </c>
      <c r="B31" s="4" t="s">
        <v>184</v>
      </c>
      <c r="C31" t="s">
        <v>74</v>
      </c>
      <c r="D31">
        <v>1</v>
      </c>
      <c r="E31" t="s">
        <v>57</v>
      </c>
      <c r="F31" t="s">
        <v>119</v>
      </c>
      <c r="G31" t="s">
        <v>30</v>
      </c>
      <c r="H31">
        <v>8300</v>
      </c>
      <c r="I31" t="s">
        <v>120</v>
      </c>
      <c r="J31" t="s">
        <v>121</v>
      </c>
      <c r="K31" t="s">
        <v>121</v>
      </c>
      <c r="L31" s="5" t="s">
        <v>30</v>
      </c>
      <c r="M31" t="s">
        <v>122</v>
      </c>
      <c r="N31" t="s">
        <v>30</v>
      </c>
      <c r="O31" t="s">
        <v>106</v>
      </c>
      <c r="P31" s="6">
        <v>40.299999999999997</v>
      </c>
      <c r="Q31" s="6">
        <v>29.56666667</v>
      </c>
      <c r="R31" t="s">
        <v>35</v>
      </c>
      <c r="S31" s="4" t="s">
        <v>185</v>
      </c>
      <c r="T31" t="s">
        <v>30</v>
      </c>
      <c r="U31" t="s">
        <v>30</v>
      </c>
      <c r="V31" s="7">
        <v>0.17228711399999999</v>
      </c>
      <c r="W31">
        <v>5.3659999999999997</v>
      </c>
      <c r="X31">
        <v>936220</v>
      </c>
      <c r="Y31" t="s">
        <v>81</v>
      </c>
      <c r="Z31" t="s">
        <v>38</v>
      </c>
    </row>
    <row r="32" spans="1:26">
      <c r="A32" t="s">
        <v>186</v>
      </c>
      <c r="B32" s="4" t="s">
        <v>187</v>
      </c>
      <c r="C32" t="s">
        <v>74</v>
      </c>
      <c r="D32">
        <v>1</v>
      </c>
      <c r="E32" t="s">
        <v>57</v>
      </c>
      <c r="F32" t="s">
        <v>119</v>
      </c>
      <c r="G32" t="s">
        <v>30</v>
      </c>
      <c r="H32">
        <v>8300</v>
      </c>
      <c r="I32" t="s">
        <v>120</v>
      </c>
      <c r="J32" t="s">
        <v>121</v>
      </c>
      <c r="K32" t="s">
        <v>121</v>
      </c>
      <c r="L32" s="5" t="s">
        <v>30</v>
      </c>
      <c r="M32" t="s">
        <v>122</v>
      </c>
      <c r="N32" t="s">
        <v>30</v>
      </c>
      <c r="O32" t="s">
        <v>106</v>
      </c>
      <c r="P32" s="6">
        <v>40.299999999999997</v>
      </c>
      <c r="Q32" s="6">
        <v>29.56666667</v>
      </c>
      <c r="R32" t="s">
        <v>35</v>
      </c>
      <c r="S32" s="4" t="s">
        <v>188</v>
      </c>
      <c r="T32" t="s">
        <v>30</v>
      </c>
      <c r="U32" t="s">
        <v>30</v>
      </c>
      <c r="V32" s="7">
        <v>0.48003360900000003</v>
      </c>
      <c r="W32">
        <v>4.9059999999999997</v>
      </c>
      <c r="X32">
        <v>975492</v>
      </c>
      <c r="Y32" t="s">
        <v>81</v>
      </c>
      <c r="Z32" t="s">
        <v>38</v>
      </c>
    </row>
    <row r="33" spans="1:26">
      <c r="A33" t="s">
        <v>189</v>
      </c>
      <c r="B33" s="4" t="s">
        <v>190</v>
      </c>
      <c r="C33" t="s">
        <v>74</v>
      </c>
      <c r="D33">
        <v>1</v>
      </c>
      <c r="E33" t="s">
        <v>57</v>
      </c>
      <c r="F33" t="s">
        <v>119</v>
      </c>
      <c r="G33" t="s">
        <v>30</v>
      </c>
      <c r="H33">
        <v>8300</v>
      </c>
      <c r="I33" t="s">
        <v>120</v>
      </c>
      <c r="J33" t="s">
        <v>121</v>
      </c>
      <c r="K33" t="s">
        <v>121</v>
      </c>
      <c r="L33" s="5" t="s">
        <v>30</v>
      </c>
      <c r="M33" t="s">
        <v>122</v>
      </c>
      <c r="N33" t="s">
        <v>30</v>
      </c>
      <c r="O33" t="s">
        <v>106</v>
      </c>
      <c r="P33" s="6">
        <v>40.299999999999997</v>
      </c>
      <c r="Q33" s="6">
        <v>29.56666667</v>
      </c>
      <c r="R33" t="s">
        <v>35</v>
      </c>
      <c r="S33" s="4" t="s">
        <v>131</v>
      </c>
      <c r="T33" t="s">
        <v>30</v>
      </c>
      <c r="U33" t="s">
        <v>30</v>
      </c>
      <c r="V33" s="7">
        <v>0.42793873900000001</v>
      </c>
      <c r="W33">
        <v>3.7629999999999999</v>
      </c>
      <c r="X33">
        <v>892651</v>
      </c>
      <c r="Y33" t="s">
        <v>81</v>
      </c>
      <c r="Z33" t="s">
        <v>38</v>
      </c>
    </row>
    <row r="34" spans="1:26">
      <c r="A34" t="s">
        <v>191</v>
      </c>
      <c r="B34" s="4" t="s">
        <v>192</v>
      </c>
      <c r="C34" t="s">
        <v>74</v>
      </c>
      <c r="D34">
        <v>1</v>
      </c>
      <c r="E34" t="s">
        <v>57</v>
      </c>
      <c r="F34" t="s">
        <v>119</v>
      </c>
      <c r="G34" t="s">
        <v>30</v>
      </c>
      <c r="H34">
        <v>8281</v>
      </c>
      <c r="I34" t="s">
        <v>193</v>
      </c>
      <c r="J34" t="s">
        <v>121</v>
      </c>
      <c r="K34" t="s">
        <v>121</v>
      </c>
      <c r="L34" s="5" t="s">
        <v>30</v>
      </c>
      <c r="M34" t="s">
        <v>122</v>
      </c>
      <c r="N34" t="s">
        <v>30</v>
      </c>
      <c r="O34" t="s">
        <v>106</v>
      </c>
      <c r="P34" s="6">
        <v>40.299999999999997</v>
      </c>
      <c r="Q34" s="6">
        <v>29.56666667</v>
      </c>
      <c r="R34" t="s">
        <v>86</v>
      </c>
      <c r="S34" s="4" t="s">
        <v>194</v>
      </c>
      <c r="T34" t="s">
        <v>167</v>
      </c>
      <c r="U34" t="s">
        <v>195</v>
      </c>
      <c r="V34" s="7">
        <v>0.65692549499999997</v>
      </c>
      <c r="W34">
        <v>13.544</v>
      </c>
      <c r="X34">
        <v>1024318</v>
      </c>
      <c r="Y34" t="s">
        <v>81</v>
      </c>
      <c r="Z34" t="s">
        <v>38</v>
      </c>
    </row>
    <row r="35" spans="1:26">
      <c r="A35" t="s">
        <v>196</v>
      </c>
      <c r="B35" s="4" t="s">
        <v>197</v>
      </c>
      <c r="C35" t="s">
        <v>74</v>
      </c>
      <c r="D35">
        <v>1</v>
      </c>
      <c r="E35" t="s">
        <v>57</v>
      </c>
      <c r="F35" t="s">
        <v>119</v>
      </c>
      <c r="G35" t="s">
        <v>30</v>
      </c>
      <c r="H35">
        <v>8300</v>
      </c>
      <c r="I35" t="s">
        <v>120</v>
      </c>
      <c r="J35" t="s">
        <v>121</v>
      </c>
      <c r="K35" t="s">
        <v>121</v>
      </c>
      <c r="L35" s="5" t="s">
        <v>30</v>
      </c>
      <c r="M35" t="s">
        <v>122</v>
      </c>
      <c r="N35" t="s">
        <v>30</v>
      </c>
      <c r="O35" t="s">
        <v>106</v>
      </c>
      <c r="P35" s="6">
        <v>40.299999999999997</v>
      </c>
      <c r="Q35" s="6">
        <v>29.56666667</v>
      </c>
      <c r="R35" t="s">
        <v>35</v>
      </c>
      <c r="S35" s="4" t="s">
        <v>198</v>
      </c>
      <c r="T35" t="s">
        <v>30</v>
      </c>
      <c r="U35" t="s">
        <v>30</v>
      </c>
      <c r="V35" s="7">
        <v>0.235511952</v>
      </c>
      <c r="W35">
        <v>6.3129999999999997</v>
      </c>
      <c r="X35">
        <v>953819</v>
      </c>
      <c r="Y35" t="s">
        <v>81</v>
      </c>
      <c r="Z35" t="s">
        <v>38</v>
      </c>
    </row>
    <row r="36" spans="1:26">
      <c r="A36" t="s">
        <v>199</v>
      </c>
      <c r="B36" s="4" t="s">
        <v>200</v>
      </c>
      <c r="C36" t="s">
        <v>27</v>
      </c>
      <c r="D36">
        <v>4</v>
      </c>
      <c r="E36" t="s">
        <v>57</v>
      </c>
      <c r="F36" t="s">
        <v>119</v>
      </c>
      <c r="G36" t="s">
        <v>30</v>
      </c>
      <c r="H36">
        <v>7950</v>
      </c>
      <c r="I36" t="s">
        <v>201</v>
      </c>
      <c r="J36" t="s">
        <v>121</v>
      </c>
      <c r="K36" t="s">
        <v>121</v>
      </c>
      <c r="L36" s="5" t="s">
        <v>30</v>
      </c>
      <c r="M36" t="s">
        <v>202</v>
      </c>
      <c r="N36" t="s">
        <v>30</v>
      </c>
      <c r="O36" t="s">
        <v>106</v>
      </c>
      <c r="P36" s="6">
        <v>40.26</v>
      </c>
      <c r="Q36" s="6">
        <v>29.65</v>
      </c>
      <c r="R36" t="s">
        <v>86</v>
      </c>
      <c r="S36" s="4" t="s">
        <v>203</v>
      </c>
      <c r="T36" t="s">
        <v>204</v>
      </c>
      <c r="U36" t="s">
        <v>205</v>
      </c>
      <c r="V36" s="7">
        <v>1.7951959999999999E-2</v>
      </c>
      <c r="W36">
        <v>1.2130000000000001</v>
      </c>
      <c r="X36">
        <v>702849</v>
      </c>
      <c r="Y36" t="s">
        <v>206</v>
      </c>
      <c r="Z36" t="s">
        <v>38</v>
      </c>
    </row>
    <row r="37" spans="1:26">
      <c r="A37" t="s">
        <v>207</v>
      </c>
      <c r="B37" s="4" t="s">
        <v>208</v>
      </c>
      <c r="C37" t="s">
        <v>27</v>
      </c>
      <c r="D37">
        <v>3</v>
      </c>
      <c r="E37" t="s">
        <v>57</v>
      </c>
      <c r="F37" t="s">
        <v>119</v>
      </c>
      <c r="G37" t="s">
        <v>30</v>
      </c>
      <c r="H37">
        <v>7950</v>
      </c>
      <c r="I37" t="s">
        <v>201</v>
      </c>
      <c r="J37" t="s">
        <v>121</v>
      </c>
      <c r="K37" t="s">
        <v>121</v>
      </c>
      <c r="L37" s="5" t="s">
        <v>30</v>
      </c>
      <c r="M37" t="s">
        <v>202</v>
      </c>
      <c r="N37" t="s">
        <v>30</v>
      </c>
      <c r="O37" t="s">
        <v>106</v>
      </c>
      <c r="P37" s="6">
        <v>40.26</v>
      </c>
      <c r="Q37" s="6">
        <v>29.65</v>
      </c>
      <c r="R37" t="s">
        <v>86</v>
      </c>
      <c r="S37" s="4" t="s">
        <v>123</v>
      </c>
      <c r="T37" t="s">
        <v>209</v>
      </c>
      <c r="U37" t="s">
        <v>210</v>
      </c>
      <c r="V37" s="7">
        <v>3.1812849999999998E-3</v>
      </c>
      <c r="W37">
        <v>0.23100000000000001</v>
      </c>
      <c r="X37">
        <v>234996</v>
      </c>
      <c r="Y37" t="s">
        <v>211</v>
      </c>
      <c r="Z37" t="s">
        <v>38</v>
      </c>
    </row>
    <row r="38" spans="1:26">
      <c r="A38" t="s">
        <v>212</v>
      </c>
      <c r="B38" s="4" t="s">
        <v>213</v>
      </c>
      <c r="C38" t="s">
        <v>27</v>
      </c>
      <c r="D38">
        <v>1</v>
      </c>
      <c r="E38" t="s">
        <v>57</v>
      </c>
      <c r="F38" t="s">
        <v>119</v>
      </c>
      <c r="G38" t="s">
        <v>30</v>
      </c>
      <c r="H38">
        <v>7950</v>
      </c>
      <c r="I38" t="s">
        <v>201</v>
      </c>
      <c r="J38" t="s">
        <v>121</v>
      </c>
      <c r="K38" t="s">
        <v>121</v>
      </c>
      <c r="L38" s="5" t="s">
        <v>30</v>
      </c>
      <c r="M38" t="s">
        <v>202</v>
      </c>
      <c r="N38" t="s">
        <v>30</v>
      </c>
      <c r="O38" t="s">
        <v>106</v>
      </c>
      <c r="P38" s="6">
        <v>40.26</v>
      </c>
      <c r="Q38" s="6">
        <v>29.65</v>
      </c>
      <c r="R38" t="s">
        <v>35</v>
      </c>
      <c r="S38" s="4" t="s">
        <v>154</v>
      </c>
      <c r="T38" t="s">
        <v>30</v>
      </c>
      <c r="U38" t="s">
        <v>30</v>
      </c>
      <c r="V38" s="7">
        <v>5.6233639999999996E-3</v>
      </c>
      <c r="W38">
        <v>3.7999999999999999E-2</v>
      </c>
      <c r="X38">
        <v>43335</v>
      </c>
      <c r="Y38" t="s">
        <v>81</v>
      </c>
      <c r="Z38" t="s">
        <v>38</v>
      </c>
    </row>
    <row r="39" spans="1:26">
      <c r="A39" t="s">
        <v>214</v>
      </c>
      <c r="B39" s="4" t="s">
        <v>215</v>
      </c>
      <c r="C39" t="s">
        <v>216</v>
      </c>
      <c r="D39">
        <v>3</v>
      </c>
      <c r="E39" t="s">
        <v>57</v>
      </c>
      <c r="F39" t="s">
        <v>119</v>
      </c>
      <c r="G39" t="s">
        <v>30</v>
      </c>
      <c r="H39">
        <v>7950</v>
      </c>
      <c r="I39" t="s">
        <v>201</v>
      </c>
      <c r="J39" t="s">
        <v>121</v>
      </c>
      <c r="K39" t="s">
        <v>121</v>
      </c>
      <c r="L39" s="5" t="s">
        <v>30</v>
      </c>
      <c r="M39" t="s">
        <v>202</v>
      </c>
      <c r="N39" t="s">
        <v>30</v>
      </c>
      <c r="O39" t="s">
        <v>106</v>
      </c>
      <c r="P39" s="6">
        <v>40.26</v>
      </c>
      <c r="Q39" s="6">
        <v>29.65</v>
      </c>
      <c r="R39" t="s">
        <v>35</v>
      </c>
      <c r="S39" s="4" t="s">
        <v>217</v>
      </c>
      <c r="T39" t="s">
        <v>30</v>
      </c>
      <c r="U39" t="s">
        <v>30</v>
      </c>
      <c r="V39" s="7">
        <v>2.0518785000000001E-2</v>
      </c>
      <c r="W39">
        <v>0.221</v>
      </c>
      <c r="X39">
        <v>228543</v>
      </c>
      <c r="Y39" t="s">
        <v>211</v>
      </c>
      <c r="Z39" t="s">
        <v>38</v>
      </c>
    </row>
    <row r="40" spans="1:26">
      <c r="A40" t="s">
        <v>218</v>
      </c>
      <c r="B40" s="4" t="s">
        <v>219</v>
      </c>
      <c r="C40" t="s">
        <v>30</v>
      </c>
      <c r="D40">
        <v>3</v>
      </c>
      <c r="E40" t="s">
        <v>57</v>
      </c>
      <c r="F40" t="s">
        <v>119</v>
      </c>
      <c r="G40" t="s">
        <v>30</v>
      </c>
      <c r="H40">
        <v>7950</v>
      </c>
      <c r="I40" t="s">
        <v>201</v>
      </c>
      <c r="J40" t="s">
        <v>121</v>
      </c>
      <c r="K40" t="s">
        <v>121</v>
      </c>
      <c r="L40" s="5" t="s">
        <v>30</v>
      </c>
      <c r="M40" t="s">
        <v>202</v>
      </c>
      <c r="N40" t="s">
        <v>30</v>
      </c>
      <c r="O40" t="s">
        <v>106</v>
      </c>
      <c r="P40" s="6">
        <v>40.26</v>
      </c>
      <c r="Q40" s="6">
        <v>29.65</v>
      </c>
      <c r="R40" t="s">
        <v>86</v>
      </c>
      <c r="S40" s="4" t="s">
        <v>194</v>
      </c>
      <c r="T40" t="s">
        <v>220</v>
      </c>
      <c r="U40" t="s">
        <v>221</v>
      </c>
      <c r="V40" s="7">
        <v>2.0475796000000001E-2</v>
      </c>
      <c r="W40">
        <v>0.17100000000000001</v>
      </c>
      <c r="X40">
        <v>183324</v>
      </c>
      <c r="Y40" t="s">
        <v>211</v>
      </c>
      <c r="Z40" t="s">
        <v>38</v>
      </c>
    </row>
    <row r="41" spans="1:26">
      <c r="A41" t="s">
        <v>222</v>
      </c>
      <c r="B41" s="4" t="s">
        <v>223</v>
      </c>
      <c r="C41" t="s">
        <v>224</v>
      </c>
      <c r="D41" t="s">
        <v>30</v>
      </c>
      <c r="E41" t="s">
        <v>225</v>
      </c>
      <c r="F41" t="s">
        <v>226</v>
      </c>
      <c r="G41" t="s">
        <v>30</v>
      </c>
      <c r="H41">
        <v>10032</v>
      </c>
      <c r="I41" t="s">
        <v>227</v>
      </c>
      <c r="J41" t="s">
        <v>228</v>
      </c>
      <c r="K41" t="s">
        <v>228</v>
      </c>
      <c r="L41" s="5" t="s">
        <v>30</v>
      </c>
      <c r="M41" t="s">
        <v>229</v>
      </c>
      <c r="N41" t="s">
        <v>30</v>
      </c>
      <c r="O41" t="s">
        <v>106</v>
      </c>
      <c r="P41" s="6">
        <v>37.751910000000002</v>
      </c>
      <c r="Q41" s="6">
        <v>32.864901000000003</v>
      </c>
      <c r="R41" t="s">
        <v>86</v>
      </c>
      <c r="S41" s="4" t="s">
        <v>131</v>
      </c>
      <c r="T41" t="s">
        <v>230</v>
      </c>
      <c r="U41" t="s">
        <v>231</v>
      </c>
      <c r="V41" s="7">
        <v>3.2354179999999999E-3</v>
      </c>
      <c r="W41">
        <v>7.5999999999999998E-2</v>
      </c>
      <c r="X41">
        <v>84559</v>
      </c>
      <c r="Y41" t="s">
        <v>37</v>
      </c>
      <c r="Z41" t="s">
        <v>38</v>
      </c>
    </row>
    <row r="42" spans="1:26">
      <c r="A42" t="s">
        <v>232</v>
      </c>
      <c r="B42" s="4" t="s">
        <v>233</v>
      </c>
      <c r="C42" t="s">
        <v>74</v>
      </c>
      <c r="D42" t="s">
        <v>30</v>
      </c>
      <c r="E42" t="s">
        <v>225</v>
      </c>
      <c r="F42" t="s">
        <v>226</v>
      </c>
      <c r="G42" t="s">
        <v>30</v>
      </c>
      <c r="H42">
        <v>10078</v>
      </c>
      <c r="I42" t="s">
        <v>234</v>
      </c>
      <c r="J42" t="s">
        <v>228</v>
      </c>
      <c r="K42" t="s">
        <v>228</v>
      </c>
      <c r="L42" s="5" t="s">
        <v>30</v>
      </c>
      <c r="M42" t="s">
        <v>229</v>
      </c>
      <c r="N42" t="s">
        <v>30</v>
      </c>
      <c r="O42" t="s">
        <v>106</v>
      </c>
      <c r="P42" s="6">
        <v>37.751910000000002</v>
      </c>
      <c r="Q42" s="6">
        <v>32.864901000000003</v>
      </c>
      <c r="R42" t="s">
        <v>35</v>
      </c>
      <c r="S42" s="4" t="s">
        <v>112</v>
      </c>
      <c r="T42" t="s">
        <v>30</v>
      </c>
      <c r="U42" t="s">
        <v>30</v>
      </c>
      <c r="V42" s="7">
        <v>6.4248127000000002E-2</v>
      </c>
      <c r="W42">
        <v>3.95</v>
      </c>
      <c r="X42">
        <v>1077088</v>
      </c>
      <c r="Y42" t="s">
        <v>37</v>
      </c>
      <c r="Z42" t="s">
        <v>38</v>
      </c>
    </row>
    <row r="43" spans="1:26">
      <c r="A43" t="s">
        <v>235</v>
      </c>
      <c r="B43" s="4" t="s">
        <v>236</v>
      </c>
      <c r="C43" t="s">
        <v>224</v>
      </c>
      <c r="D43" t="s">
        <v>30</v>
      </c>
      <c r="E43" t="s">
        <v>225</v>
      </c>
      <c r="F43" t="s">
        <v>226</v>
      </c>
      <c r="G43" t="s">
        <v>30</v>
      </c>
      <c r="H43">
        <v>10076</v>
      </c>
      <c r="I43" t="s">
        <v>237</v>
      </c>
      <c r="J43" t="s">
        <v>228</v>
      </c>
      <c r="K43" t="s">
        <v>228</v>
      </c>
      <c r="L43" s="5" t="s">
        <v>30</v>
      </c>
      <c r="M43" t="s">
        <v>229</v>
      </c>
      <c r="N43" t="s">
        <v>30</v>
      </c>
      <c r="O43" t="s">
        <v>106</v>
      </c>
      <c r="P43" s="6">
        <v>37.751910000000002</v>
      </c>
      <c r="Q43" s="6">
        <v>32.864901000000003</v>
      </c>
      <c r="R43" t="s">
        <v>86</v>
      </c>
      <c r="S43" s="4" t="s">
        <v>154</v>
      </c>
      <c r="T43" t="s">
        <v>230</v>
      </c>
      <c r="U43" t="s">
        <v>238</v>
      </c>
      <c r="V43" s="7">
        <v>2.1852059999999999E-3</v>
      </c>
      <c r="W43">
        <v>0.113</v>
      </c>
      <c r="X43">
        <v>122039</v>
      </c>
      <c r="Y43" t="s">
        <v>37</v>
      </c>
      <c r="Z43" t="s">
        <v>38</v>
      </c>
    </row>
    <row r="44" spans="1:26">
      <c r="A44" t="s">
        <v>239</v>
      </c>
      <c r="B44" s="4" t="s">
        <v>240</v>
      </c>
      <c r="C44" t="s">
        <v>224</v>
      </c>
      <c r="D44" t="s">
        <v>30</v>
      </c>
      <c r="E44" t="s">
        <v>225</v>
      </c>
      <c r="F44" t="s">
        <v>226</v>
      </c>
      <c r="G44" t="s">
        <v>30</v>
      </c>
      <c r="H44">
        <v>10220</v>
      </c>
      <c r="I44" t="s">
        <v>241</v>
      </c>
      <c r="J44" t="s">
        <v>228</v>
      </c>
      <c r="K44" t="s">
        <v>228</v>
      </c>
      <c r="L44" s="5" t="s">
        <v>30</v>
      </c>
      <c r="M44" t="s">
        <v>229</v>
      </c>
      <c r="N44" t="s">
        <v>30</v>
      </c>
      <c r="O44" t="s">
        <v>106</v>
      </c>
      <c r="P44" s="6">
        <v>37.751910000000002</v>
      </c>
      <c r="Q44" s="6">
        <v>32.864901000000003</v>
      </c>
      <c r="R44" t="s">
        <v>35</v>
      </c>
      <c r="S44" s="4" t="s">
        <v>154</v>
      </c>
      <c r="T44" t="s">
        <v>30</v>
      </c>
      <c r="U44" t="s">
        <v>30</v>
      </c>
      <c r="V44" s="7">
        <v>5.2352900000000001E-4</v>
      </c>
      <c r="W44">
        <v>1.9E-2</v>
      </c>
      <c r="X44">
        <v>21337</v>
      </c>
      <c r="Y44" t="s">
        <v>37</v>
      </c>
      <c r="Z44" t="s">
        <v>38</v>
      </c>
    </row>
    <row r="45" spans="1:26">
      <c r="A45" t="s">
        <v>242</v>
      </c>
      <c r="B45" s="4" t="s">
        <v>243</v>
      </c>
      <c r="C45" t="s">
        <v>30</v>
      </c>
      <c r="D45" t="s">
        <v>30</v>
      </c>
      <c r="E45" t="s">
        <v>28</v>
      </c>
      <c r="F45" t="s">
        <v>244</v>
      </c>
      <c r="G45" t="s">
        <v>30</v>
      </c>
      <c r="H45">
        <v>6550</v>
      </c>
      <c r="I45" t="s">
        <v>245</v>
      </c>
      <c r="J45" t="s">
        <v>246</v>
      </c>
      <c r="K45" t="s">
        <v>246</v>
      </c>
      <c r="L45" s="5" t="s">
        <v>30</v>
      </c>
      <c r="M45" t="s">
        <v>247</v>
      </c>
      <c r="N45" t="s">
        <v>30</v>
      </c>
      <c r="O45" t="s">
        <v>106</v>
      </c>
      <c r="P45" s="6">
        <v>39.950000000000003</v>
      </c>
      <c r="Q45" s="6">
        <v>26.2</v>
      </c>
      <c r="R45" t="s">
        <v>35</v>
      </c>
      <c r="S45" s="4" t="s">
        <v>30</v>
      </c>
      <c r="T45" t="s">
        <v>30</v>
      </c>
      <c r="U45" t="s">
        <v>30</v>
      </c>
      <c r="V45" s="7" t="s">
        <v>30</v>
      </c>
      <c r="W45">
        <v>0.01</v>
      </c>
      <c r="X45">
        <v>12228</v>
      </c>
      <c r="Y45" t="s">
        <v>37</v>
      </c>
      <c r="Z45" t="s">
        <v>38</v>
      </c>
    </row>
    <row r="46" spans="1:26">
      <c r="A46" t="s">
        <v>248</v>
      </c>
      <c r="B46" s="4" t="s">
        <v>249</v>
      </c>
      <c r="C46" t="s">
        <v>30</v>
      </c>
      <c r="D46" t="s">
        <v>30</v>
      </c>
      <c r="E46" t="s">
        <v>28</v>
      </c>
      <c r="F46" t="s">
        <v>244</v>
      </c>
      <c r="G46" t="s">
        <v>30</v>
      </c>
      <c r="H46">
        <v>6682</v>
      </c>
      <c r="I46" t="s">
        <v>250</v>
      </c>
      <c r="J46" t="s">
        <v>246</v>
      </c>
      <c r="K46" t="s">
        <v>246</v>
      </c>
      <c r="L46" s="5" t="s">
        <v>30</v>
      </c>
      <c r="M46" t="s">
        <v>247</v>
      </c>
      <c r="N46" t="s">
        <v>30</v>
      </c>
      <c r="O46" t="s">
        <v>106</v>
      </c>
      <c r="P46" s="6">
        <v>39.950000000000003</v>
      </c>
      <c r="Q46" s="6">
        <v>26.2</v>
      </c>
      <c r="R46" t="s">
        <v>35</v>
      </c>
      <c r="S46" s="4" t="s">
        <v>30</v>
      </c>
      <c r="T46" t="s">
        <v>30</v>
      </c>
      <c r="U46" t="s">
        <v>30</v>
      </c>
      <c r="V46" s="7" t="s">
        <v>30</v>
      </c>
      <c r="W46">
        <v>0.114</v>
      </c>
      <c r="X46">
        <v>126358</v>
      </c>
      <c r="Y46" t="s">
        <v>37</v>
      </c>
      <c r="Z46" t="s">
        <v>38</v>
      </c>
    </row>
    <row r="47" spans="1:26">
      <c r="A47" t="s">
        <v>251</v>
      </c>
      <c r="B47" s="4" t="s">
        <v>252</v>
      </c>
      <c r="C47" t="s">
        <v>224</v>
      </c>
      <c r="D47" t="s">
        <v>30</v>
      </c>
      <c r="E47" t="s">
        <v>225</v>
      </c>
      <c r="F47" t="s">
        <v>226</v>
      </c>
      <c r="G47" t="s">
        <v>30</v>
      </c>
      <c r="H47">
        <v>8585</v>
      </c>
      <c r="I47" t="s">
        <v>253</v>
      </c>
      <c r="J47" t="s">
        <v>254</v>
      </c>
      <c r="K47" t="s">
        <v>254</v>
      </c>
      <c r="L47" s="5" t="s">
        <v>30</v>
      </c>
      <c r="M47" t="s">
        <v>255</v>
      </c>
      <c r="N47" t="s">
        <v>30</v>
      </c>
      <c r="O47" t="s">
        <v>106</v>
      </c>
      <c r="P47" s="6">
        <v>38.172218000000001</v>
      </c>
      <c r="Q47" s="6">
        <v>34.493870000000001</v>
      </c>
      <c r="R47" t="s">
        <v>35</v>
      </c>
      <c r="S47" s="4" t="s">
        <v>256</v>
      </c>
      <c r="T47" t="s">
        <v>30</v>
      </c>
      <c r="U47" t="s">
        <v>30</v>
      </c>
      <c r="V47" s="7">
        <v>1.5145544E-2</v>
      </c>
      <c r="W47">
        <v>0.36299999999999999</v>
      </c>
      <c r="X47">
        <v>324700</v>
      </c>
      <c r="Y47" t="s">
        <v>37</v>
      </c>
      <c r="Z47" t="s">
        <v>38</v>
      </c>
    </row>
    <row r="48" spans="1:26">
      <c r="A48" t="s">
        <v>257</v>
      </c>
      <c r="B48" s="4" t="s">
        <v>258</v>
      </c>
      <c r="C48" t="s">
        <v>74</v>
      </c>
      <c r="D48" t="s">
        <v>30</v>
      </c>
      <c r="E48" t="s">
        <v>225</v>
      </c>
      <c r="F48" t="s">
        <v>226</v>
      </c>
      <c r="G48" t="s">
        <v>30</v>
      </c>
      <c r="H48">
        <v>8505</v>
      </c>
      <c r="I48" t="s">
        <v>259</v>
      </c>
      <c r="J48" t="s">
        <v>254</v>
      </c>
      <c r="K48" t="s">
        <v>254</v>
      </c>
      <c r="L48" s="5" t="s">
        <v>30</v>
      </c>
      <c r="M48" t="s">
        <v>255</v>
      </c>
      <c r="N48" t="s">
        <v>30</v>
      </c>
      <c r="O48" t="s">
        <v>106</v>
      </c>
      <c r="P48" s="6">
        <v>38.172218000000001</v>
      </c>
      <c r="Q48" s="6">
        <v>34.493870000000001</v>
      </c>
      <c r="R48" t="s">
        <v>86</v>
      </c>
      <c r="S48" s="4" t="s">
        <v>126</v>
      </c>
      <c r="T48" t="s">
        <v>260</v>
      </c>
      <c r="U48" t="s">
        <v>261</v>
      </c>
      <c r="V48" s="7">
        <v>4.1709300999999997E-2</v>
      </c>
      <c r="W48">
        <v>0.65200000000000002</v>
      </c>
      <c r="X48">
        <v>548972</v>
      </c>
      <c r="Y48" t="s">
        <v>37</v>
      </c>
      <c r="Z48" t="s">
        <v>38</v>
      </c>
    </row>
    <row r="49" spans="1:26">
      <c r="A49" t="s">
        <v>262</v>
      </c>
      <c r="B49" s="4" t="s">
        <v>263</v>
      </c>
      <c r="C49" t="s">
        <v>224</v>
      </c>
      <c r="D49" t="s">
        <v>30</v>
      </c>
      <c r="E49" t="s">
        <v>225</v>
      </c>
      <c r="F49" t="s">
        <v>226</v>
      </c>
      <c r="G49" t="s">
        <v>30</v>
      </c>
      <c r="H49">
        <v>8295</v>
      </c>
      <c r="I49" t="s">
        <v>264</v>
      </c>
      <c r="J49" t="s">
        <v>254</v>
      </c>
      <c r="K49" t="s">
        <v>254</v>
      </c>
      <c r="L49" s="5" t="s">
        <v>30</v>
      </c>
      <c r="M49" t="s">
        <v>255</v>
      </c>
      <c r="N49" t="s">
        <v>30</v>
      </c>
      <c r="O49" t="s">
        <v>106</v>
      </c>
      <c r="P49" s="6">
        <v>38.172218000000001</v>
      </c>
      <c r="Q49" s="6">
        <v>34.493870000000001</v>
      </c>
      <c r="R49" t="s">
        <v>35</v>
      </c>
      <c r="S49" s="4" t="s">
        <v>154</v>
      </c>
      <c r="T49" t="s">
        <v>30</v>
      </c>
      <c r="U49" t="s">
        <v>30</v>
      </c>
      <c r="V49" s="7">
        <v>9.9224269999999993E-3</v>
      </c>
      <c r="W49">
        <v>0.27500000000000002</v>
      </c>
      <c r="X49">
        <v>268936</v>
      </c>
      <c r="Y49" t="s">
        <v>37</v>
      </c>
      <c r="Z49" t="s">
        <v>38</v>
      </c>
    </row>
    <row r="50" spans="1:26">
      <c r="A50" t="s">
        <v>265</v>
      </c>
      <c r="B50" s="4" t="s">
        <v>266</v>
      </c>
      <c r="C50" t="s">
        <v>74</v>
      </c>
      <c r="D50" t="s">
        <v>30</v>
      </c>
      <c r="E50" t="s">
        <v>225</v>
      </c>
      <c r="F50" t="s">
        <v>226</v>
      </c>
      <c r="G50" t="s">
        <v>30</v>
      </c>
      <c r="H50">
        <v>8230</v>
      </c>
      <c r="I50" t="s">
        <v>267</v>
      </c>
      <c r="J50" t="s">
        <v>254</v>
      </c>
      <c r="K50" t="s">
        <v>254</v>
      </c>
      <c r="L50" s="5" t="s">
        <v>30</v>
      </c>
      <c r="M50" t="s">
        <v>255</v>
      </c>
      <c r="N50" t="s">
        <v>30</v>
      </c>
      <c r="O50" t="s">
        <v>106</v>
      </c>
      <c r="P50" s="6">
        <v>38.172218000000001</v>
      </c>
      <c r="Q50" s="6">
        <v>34.493870000000001</v>
      </c>
      <c r="R50" t="s">
        <v>86</v>
      </c>
      <c r="S50" s="4" t="s">
        <v>154</v>
      </c>
      <c r="T50" t="s">
        <v>88</v>
      </c>
      <c r="U50" t="s">
        <v>268</v>
      </c>
      <c r="V50" s="7">
        <v>3.7537600000000001E-3</v>
      </c>
      <c r="W50">
        <v>0.128</v>
      </c>
      <c r="X50">
        <v>135332</v>
      </c>
      <c r="Y50" t="s">
        <v>37</v>
      </c>
      <c r="Z50" t="s">
        <v>38</v>
      </c>
    </row>
    <row r="51" spans="1:26">
      <c r="A51" t="s">
        <v>269</v>
      </c>
      <c r="B51" s="4" t="s">
        <v>270</v>
      </c>
      <c r="C51" t="s">
        <v>27</v>
      </c>
      <c r="D51">
        <v>1</v>
      </c>
      <c r="E51" t="s">
        <v>28</v>
      </c>
      <c r="F51" t="s">
        <v>29</v>
      </c>
      <c r="G51" t="s">
        <v>30</v>
      </c>
      <c r="H51">
        <v>3550</v>
      </c>
      <c r="I51" t="s">
        <v>271</v>
      </c>
      <c r="J51" t="s">
        <v>272</v>
      </c>
      <c r="K51" t="s">
        <v>272</v>
      </c>
      <c r="L51" s="5" t="s">
        <v>30</v>
      </c>
      <c r="M51" t="s">
        <v>273</v>
      </c>
      <c r="N51" t="s">
        <v>30</v>
      </c>
      <c r="O51" t="s">
        <v>34</v>
      </c>
      <c r="P51" s="6">
        <v>53.456000000000003</v>
      </c>
      <c r="Q51" s="6">
        <v>85.447000000000003</v>
      </c>
      <c r="R51" t="s">
        <v>35</v>
      </c>
      <c r="S51" s="4" t="s">
        <v>274</v>
      </c>
      <c r="T51" t="s">
        <v>30</v>
      </c>
      <c r="U51" t="s">
        <v>30</v>
      </c>
      <c r="V51" s="7" t="s">
        <v>30</v>
      </c>
      <c r="W51">
        <v>1.8180000000000001</v>
      </c>
      <c r="X51">
        <v>871809</v>
      </c>
      <c r="Y51" t="s">
        <v>37</v>
      </c>
      <c r="Z51" t="s">
        <v>38</v>
      </c>
    </row>
    <row r="52" spans="1:26">
      <c r="A52" t="s">
        <v>275</v>
      </c>
      <c r="B52" s="4" t="s">
        <v>276</v>
      </c>
      <c r="C52" t="s">
        <v>27</v>
      </c>
      <c r="D52">
        <v>1</v>
      </c>
      <c r="E52" t="s">
        <v>28</v>
      </c>
      <c r="F52" t="s">
        <v>29</v>
      </c>
      <c r="G52" t="s">
        <v>30</v>
      </c>
      <c r="H52">
        <v>3569</v>
      </c>
      <c r="I52" t="s">
        <v>277</v>
      </c>
      <c r="J52" t="s">
        <v>272</v>
      </c>
      <c r="K52" t="s">
        <v>272</v>
      </c>
      <c r="L52" s="5" t="s">
        <v>30</v>
      </c>
      <c r="M52" t="s">
        <v>273</v>
      </c>
      <c r="N52" t="s">
        <v>30</v>
      </c>
      <c r="O52" t="s">
        <v>34</v>
      </c>
      <c r="P52" s="6">
        <v>53.456000000000003</v>
      </c>
      <c r="Q52" s="6">
        <v>85.447000000000003</v>
      </c>
      <c r="R52" t="s">
        <v>35</v>
      </c>
      <c r="S52" s="4" t="s">
        <v>278</v>
      </c>
      <c r="T52" t="s">
        <v>30</v>
      </c>
      <c r="U52" t="s">
        <v>30</v>
      </c>
      <c r="V52" s="7" t="s">
        <v>30</v>
      </c>
      <c r="W52">
        <v>0.879</v>
      </c>
      <c r="X52">
        <v>653791</v>
      </c>
      <c r="Y52" t="s">
        <v>37</v>
      </c>
      <c r="Z52" t="s">
        <v>38</v>
      </c>
    </row>
    <row r="53" spans="1:26">
      <c r="A53" t="s">
        <v>279</v>
      </c>
      <c r="B53" s="4" t="s">
        <v>280</v>
      </c>
      <c r="C53" t="s">
        <v>27</v>
      </c>
      <c r="D53">
        <v>1</v>
      </c>
      <c r="E53" t="s">
        <v>28</v>
      </c>
      <c r="F53" t="s">
        <v>29</v>
      </c>
      <c r="G53" t="s">
        <v>30</v>
      </c>
      <c r="H53">
        <v>3636</v>
      </c>
      <c r="I53" t="s">
        <v>281</v>
      </c>
      <c r="J53" t="s">
        <v>272</v>
      </c>
      <c r="K53" t="s">
        <v>272</v>
      </c>
      <c r="L53" s="5" t="s">
        <v>30</v>
      </c>
      <c r="M53" t="s">
        <v>273</v>
      </c>
      <c r="N53" t="s">
        <v>30</v>
      </c>
      <c r="O53" t="s">
        <v>34</v>
      </c>
      <c r="P53" s="6">
        <v>53.456000000000003</v>
      </c>
      <c r="Q53" s="6">
        <v>85.447000000000003</v>
      </c>
      <c r="R53" t="s">
        <v>35</v>
      </c>
      <c r="S53" s="4" t="s">
        <v>282</v>
      </c>
      <c r="T53" t="s">
        <v>30</v>
      </c>
      <c r="U53" t="s">
        <v>30</v>
      </c>
      <c r="V53" s="7" t="s">
        <v>30</v>
      </c>
      <c r="W53">
        <v>5.2770000000000001</v>
      </c>
      <c r="X53">
        <v>1122100</v>
      </c>
      <c r="Y53" t="s">
        <v>37</v>
      </c>
      <c r="Z53" t="s">
        <v>38</v>
      </c>
    </row>
    <row r="54" spans="1:26">
      <c r="A54" t="s">
        <v>283</v>
      </c>
      <c r="B54" s="4" t="s">
        <v>284</v>
      </c>
      <c r="C54" t="s">
        <v>27</v>
      </c>
      <c r="D54">
        <v>1</v>
      </c>
      <c r="E54" t="s">
        <v>28</v>
      </c>
      <c r="F54" t="s">
        <v>29</v>
      </c>
      <c r="G54" t="s">
        <v>30</v>
      </c>
      <c r="H54">
        <v>3322</v>
      </c>
      <c r="I54" t="s">
        <v>285</v>
      </c>
      <c r="J54" t="s">
        <v>272</v>
      </c>
      <c r="K54" t="s">
        <v>272</v>
      </c>
      <c r="L54" s="5" t="s">
        <v>30</v>
      </c>
      <c r="M54" t="s">
        <v>273</v>
      </c>
      <c r="N54" t="s">
        <v>30</v>
      </c>
      <c r="O54" t="s">
        <v>34</v>
      </c>
      <c r="P54" s="6">
        <v>53.456000000000003</v>
      </c>
      <c r="Q54" s="6">
        <v>85.447000000000003</v>
      </c>
      <c r="R54" t="s">
        <v>86</v>
      </c>
      <c r="S54" s="4" t="s">
        <v>286</v>
      </c>
      <c r="T54" t="s">
        <v>287</v>
      </c>
      <c r="U54" t="s">
        <v>288</v>
      </c>
      <c r="V54" s="7" t="s">
        <v>30</v>
      </c>
      <c r="W54">
        <v>0.30299999999999999</v>
      </c>
      <c r="X54">
        <v>304204</v>
      </c>
      <c r="Y54" t="s">
        <v>37</v>
      </c>
      <c r="Z54" t="s">
        <v>38</v>
      </c>
    </row>
    <row r="55" spans="1:26">
      <c r="A55" t="s">
        <v>289</v>
      </c>
      <c r="B55" s="4" t="s">
        <v>290</v>
      </c>
      <c r="C55" t="s">
        <v>74</v>
      </c>
      <c r="D55">
        <v>1</v>
      </c>
      <c r="E55" t="s">
        <v>57</v>
      </c>
      <c r="F55" t="s">
        <v>75</v>
      </c>
      <c r="G55" t="s">
        <v>30</v>
      </c>
      <c r="H55">
        <v>5069</v>
      </c>
      <c r="I55" t="s">
        <v>291</v>
      </c>
      <c r="J55" t="s">
        <v>292</v>
      </c>
      <c r="K55" t="s">
        <v>292</v>
      </c>
      <c r="L55" s="5" t="s">
        <v>30</v>
      </c>
      <c r="M55" t="s">
        <v>293</v>
      </c>
      <c r="N55" t="s">
        <v>294</v>
      </c>
      <c r="O55" t="s">
        <v>79</v>
      </c>
      <c r="P55" s="6">
        <v>47.167000000000002</v>
      </c>
      <c r="Q55" s="6">
        <v>19.832999999999998</v>
      </c>
      <c r="R55" t="s">
        <v>35</v>
      </c>
      <c r="S55" s="4" t="s">
        <v>80</v>
      </c>
      <c r="T55" t="s">
        <v>30</v>
      </c>
      <c r="U55" t="s">
        <v>30</v>
      </c>
      <c r="V55" s="7">
        <v>0.29085230200000001</v>
      </c>
      <c r="W55">
        <v>4.5629999999999997</v>
      </c>
      <c r="X55">
        <v>813947</v>
      </c>
      <c r="Y55" t="s">
        <v>81</v>
      </c>
      <c r="Z55" t="s">
        <v>38</v>
      </c>
    </row>
    <row r="56" spans="1:26">
      <c r="A56" t="s">
        <v>338</v>
      </c>
      <c r="B56" s="4" t="s">
        <v>339</v>
      </c>
      <c r="C56" t="s">
        <v>27</v>
      </c>
      <c r="D56">
        <v>1</v>
      </c>
      <c r="E56" t="s">
        <v>57</v>
      </c>
      <c r="F56" t="s">
        <v>297</v>
      </c>
      <c r="G56" t="s">
        <v>333</v>
      </c>
      <c r="H56">
        <v>4450</v>
      </c>
      <c r="I56" t="s">
        <v>340</v>
      </c>
      <c r="J56" t="s">
        <v>341</v>
      </c>
      <c r="K56" t="s">
        <v>301</v>
      </c>
      <c r="L56" s="5" t="s">
        <v>30</v>
      </c>
      <c r="M56" t="s">
        <v>342</v>
      </c>
      <c r="N56" t="s">
        <v>30</v>
      </c>
      <c r="O56" t="s">
        <v>303</v>
      </c>
      <c r="P56" s="6">
        <v>42.429623999999997</v>
      </c>
      <c r="Q56" s="6">
        <v>25.898354000000001</v>
      </c>
      <c r="R56" t="s">
        <v>86</v>
      </c>
      <c r="S56" s="4" t="s">
        <v>30</v>
      </c>
      <c r="T56" t="s">
        <v>343</v>
      </c>
      <c r="U56" t="s">
        <v>344</v>
      </c>
      <c r="V56" s="7" t="s">
        <v>30</v>
      </c>
      <c r="W56">
        <v>0.82299999999999995</v>
      </c>
      <c r="X56">
        <v>370439</v>
      </c>
      <c r="Y56" t="s">
        <v>337</v>
      </c>
      <c r="Z56" t="s">
        <v>38</v>
      </c>
    </row>
    <row r="57" spans="1:26">
      <c r="A57" t="s">
        <v>345</v>
      </c>
      <c r="B57" s="4" t="s">
        <v>346</v>
      </c>
      <c r="C57" t="s">
        <v>27</v>
      </c>
      <c r="D57">
        <v>1</v>
      </c>
      <c r="E57" t="s">
        <v>57</v>
      </c>
      <c r="F57" t="s">
        <v>297</v>
      </c>
      <c r="G57" t="s">
        <v>333</v>
      </c>
      <c r="H57">
        <v>4450</v>
      </c>
      <c r="I57" t="s">
        <v>340</v>
      </c>
      <c r="J57" t="s">
        <v>341</v>
      </c>
      <c r="K57" t="s">
        <v>301</v>
      </c>
      <c r="L57" s="5" t="s">
        <v>30</v>
      </c>
      <c r="M57" t="s">
        <v>342</v>
      </c>
      <c r="N57" t="s">
        <v>30</v>
      </c>
      <c r="O57" t="s">
        <v>303</v>
      </c>
      <c r="P57" s="6">
        <v>42.429623999999997</v>
      </c>
      <c r="Q57" s="6">
        <v>25.898354000000001</v>
      </c>
      <c r="R57" t="s">
        <v>86</v>
      </c>
      <c r="S57" s="4" t="s">
        <v>30</v>
      </c>
      <c r="T57" t="s">
        <v>209</v>
      </c>
      <c r="U57" t="s">
        <v>347</v>
      </c>
      <c r="V57" s="7" t="s">
        <v>30</v>
      </c>
      <c r="W57">
        <v>1.7000000000000001E-2</v>
      </c>
      <c r="X57">
        <v>18337</v>
      </c>
      <c r="Y57" t="s">
        <v>337</v>
      </c>
      <c r="Z57" t="s">
        <v>38</v>
      </c>
    </row>
    <row r="58" spans="1:26">
      <c r="A58" t="s">
        <v>304</v>
      </c>
      <c r="B58" s="4" t="s">
        <v>305</v>
      </c>
      <c r="C58" t="s">
        <v>74</v>
      </c>
      <c r="D58">
        <v>1</v>
      </c>
      <c r="E58" t="s">
        <v>57</v>
      </c>
      <c r="F58" t="s">
        <v>297</v>
      </c>
      <c r="G58" t="s">
        <v>298</v>
      </c>
      <c r="H58" s="9">
        <v>5132</v>
      </c>
      <c r="I58" s="9" t="s">
        <v>306</v>
      </c>
      <c r="J58" t="s">
        <v>300</v>
      </c>
      <c r="K58" t="s">
        <v>301</v>
      </c>
      <c r="L58" s="5" t="s">
        <v>30</v>
      </c>
      <c r="M58" t="s">
        <v>302</v>
      </c>
      <c r="N58" t="s">
        <v>30</v>
      </c>
      <c r="O58" t="s">
        <v>303</v>
      </c>
      <c r="P58" s="6">
        <v>43.160890000000002</v>
      </c>
      <c r="Q58" s="6">
        <v>25.883410000000001</v>
      </c>
      <c r="R58" t="s">
        <v>86</v>
      </c>
      <c r="S58" s="4" t="s">
        <v>80</v>
      </c>
      <c r="T58" t="s">
        <v>132</v>
      </c>
      <c r="U58" t="s">
        <v>307</v>
      </c>
      <c r="V58" s="7">
        <v>0.80559999999999998</v>
      </c>
      <c r="W58">
        <v>6.117</v>
      </c>
      <c r="X58">
        <v>795071</v>
      </c>
      <c r="Y58" t="s">
        <v>81</v>
      </c>
      <c r="Z58" t="s">
        <v>38</v>
      </c>
    </row>
    <row r="59" spans="1:26">
      <c r="A59" t="s">
        <v>371</v>
      </c>
      <c r="B59" s="4" t="s">
        <v>372</v>
      </c>
      <c r="C59" t="s">
        <v>74</v>
      </c>
      <c r="D59">
        <v>1</v>
      </c>
      <c r="E59" t="s">
        <v>57</v>
      </c>
      <c r="F59" t="s">
        <v>297</v>
      </c>
      <c r="G59" t="s">
        <v>298</v>
      </c>
      <c r="H59" s="9">
        <v>4758</v>
      </c>
      <c r="I59" s="9" t="s">
        <v>373</v>
      </c>
      <c r="J59" t="s">
        <v>300</v>
      </c>
      <c r="K59" t="s">
        <v>301</v>
      </c>
      <c r="L59" s="5" t="s">
        <v>30</v>
      </c>
      <c r="M59" t="s">
        <v>302</v>
      </c>
      <c r="N59" t="s">
        <v>30</v>
      </c>
      <c r="O59" t="s">
        <v>303</v>
      </c>
      <c r="P59" s="6">
        <v>43.160890000000002</v>
      </c>
      <c r="Q59" s="6">
        <v>25.883410000000001</v>
      </c>
      <c r="R59" t="s">
        <v>86</v>
      </c>
      <c r="S59" s="4" t="s">
        <v>374</v>
      </c>
      <c r="T59" t="s">
        <v>375</v>
      </c>
      <c r="U59" t="s">
        <v>376</v>
      </c>
      <c r="V59" s="7">
        <v>0.75990000000000002</v>
      </c>
      <c r="W59">
        <v>6.7</v>
      </c>
      <c r="X59">
        <v>821681</v>
      </c>
      <c r="Y59" t="s">
        <v>81</v>
      </c>
      <c r="Z59" t="s">
        <v>38</v>
      </c>
    </row>
    <row r="60" spans="1:26">
      <c r="A60" t="s">
        <v>308</v>
      </c>
      <c r="B60" s="4" t="s">
        <v>309</v>
      </c>
      <c r="C60" t="s">
        <v>74</v>
      </c>
      <c r="D60">
        <v>1</v>
      </c>
      <c r="E60" t="s">
        <v>57</v>
      </c>
      <c r="F60" t="s">
        <v>297</v>
      </c>
      <c r="G60" t="s">
        <v>298</v>
      </c>
      <c r="H60">
        <v>3150</v>
      </c>
      <c r="I60" t="s">
        <v>310</v>
      </c>
      <c r="J60" t="s">
        <v>311</v>
      </c>
      <c r="K60" t="s">
        <v>301</v>
      </c>
      <c r="L60" s="5" t="s">
        <v>30</v>
      </c>
      <c r="M60" t="s">
        <v>312</v>
      </c>
      <c r="N60" t="s">
        <v>30</v>
      </c>
      <c r="O60" t="s">
        <v>313</v>
      </c>
      <c r="P60" s="6">
        <v>43.893999999999998</v>
      </c>
      <c r="Q60" s="6">
        <v>15.977</v>
      </c>
      <c r="R60" t="s">
        <v>35</v>
      </c>
      <c r="S60" s="4" t="s">
        <v>314</v>
      </c>
      <c r="T60" t="s">
        <v>30</v>
      </c>
      <c r="U60" t="s">
        <v>30</v>
      </c>
      <c r="V60" s="7">
        <v>0.73780000000000001</v>
      </c>
      <c r="W60">
        <v>4.6120000000000001</v>
      </c>
      <c r="X60">
        <v>796183</v>
      </c>
      <c r="Y60" t="s">
        <v>81</v>
      </c>
      <c r="Z60" t="s">
        <v>38</v>
      </c>
    </row>
    <row r="61" spans="1:26">
      <c r="A61" t="s">
        <v>315</v>
      </c>
      <c r="B61" s="4" t="s">
        <v>316</v>
      </c>
      <c r="C61" t="s">
        <v>74</v>
      </c>
      <c r="D61">
        <v>1</v>
      </c>
      <c r="E61" t="s">
        <v>57</v>
      </c>
      <c r="F61" t="s">
        <v>297</v>
      </c>
      <c r="G61" t="s">
        <v>298</v>
      </c>
      <c r="H61">
        <v>3638</v>
      </c>
      <c r="I61" t="s">
        <v>317</v>
      </c>
      <c r="J61" t="s">
        <v>318</v>
      </c>
      <c r="K61" t="s">
        <v>301</v>
      </c>
      <c r="L61" s="5" t="s">
        <v>30</v>
      </c>
      <c r="M61" t="s">
        <v>319</v>
      </c>
      <c r="N61" t="s">
        <v>320</v>
      </c>
      <c r="O61" t="s">
        <v>303</v>
      </c>
      <c r="P61" s="6">
        <v>42.132249000000002</v>
      </c>
      <c r="Q61" s="6">
        <v>25.492723000000002</v>
      </c>
      <c r="R61" t="s">
        <v>86</v>
      </c>
      <c r="S61" s="4" t="s">
        <v>321</v>
      </c>
      <c r="T61" t="s">
        <v>322</v>
      </c>
      <c r="U61" t="s">
        <v>323</v>
      </c>
      <c r="V61" s="7">
        <v>0.2</v>
      </c>
      <c r="W61">
        <v>4.1059999999999999</v>
      </c>
      <c r="X61">
        <v>825494</v>
      </c>
      <c r="Y61" t="s">
        <v>81</v>
      </c>
      <c r="Z61" t="s">
        <v>38</v>
      </c>
    </row>
    <row r="62" spans="1:26">
      <c r="A62" t="s">
        <v>324</v>
      </c>
      <c r="B62" s="4" t="s">
        <v>325</v>
      </c>
      <c r="C62" t="s">
        <v>74</v>
      </c>
      <c r="D62">
        <v>1</v>
      </c>
      <c r="E62" t="s">
        <v>57</v>
      </c>
      <c r="F62" t="s">
        <v>297</v>
      </c>
      <c r="G62" t="s">
        <v>298</v>
      </c>
      <c r="H62">
        <v>4908</v>
      </c>
      <c r="I62" t="s">
        <v>326</v>
      </c>
      <c r="J62" t="s">
        <v>327</v>
      </c>
      <c r="K62" t="s">
        <v>301</v>
      </c>
      <c r="L62" s="5" t="s">
        <v>30</v>
      </c>
      <c r="M62" t="s">
        <v>319</v>
      </c>
      <c r="N62" t="s">
        <v>320</v>
      </c>
      <c r="O62" t="s">
        <v>303</v>
      </c>
      <c r="P62" s="6">
        <v>42.132249000000002</v>
      </c>
      <c r="Q62" s="6">
        <v>25.492723000000002</v>
      </c>
      <c r="R62" t="s">
        <v>86</v>
      </c>
      <c r="S62" s="4" t="s">
        <v>328</v>
      </c>
      <c r="T62" t="s">
        <v>329</v>
      </c>
      <c r="U62" t="s">
        <v>330</v>
      </c>
      <c r="V62" s="7">
        <v>0.6</v>
      </c>
      <c r="W62">
        <v>5.55</v>
      </c>
      <c r="X62">
        <v>857708</v>
      </c>
      <c r="Y62" t="s">
        <v>81</v>
      </c>
      <c r="Z62" t="s">
        <v>38</v>
      </c>
    </row>
    <row r="63" spans="1:26">
      <c r="A63" t="s">
        <v>331</v>
      </c>
      <c r="B63" s="4" t="s">
        <v>332</v>
      </c>
      <c r="C63" t="s">
        <v>27</v>
      </c>
      <c r="D63">
        <v>1</v>
      </c>
      <c r="E63" t="s">
        <v>57</v>
      </c>
      <c r="F63" t="s">
        <v>297</v>
      </c>
      <c r="G63" t="s">
        <v>333</v>
      </c>
      <c r="H63">
        <v>4957</v>
      </c>
      <c r="I63" t="s">
        <v>334</v>
      </c>
      <c r="J63" t="s">
        <v>335</v>
      </c>
      <c r="K63" t="s">
        <v>301</v>
      </c>
      <c r="L63" s="5" t="s">
        <v>30</v>
      </c>
      <c r="M63" t="s">
        <v>336</v>
      </c>
      <c r="N63" t="s">
        <v>30</v>
      </c>
      <c r="O63" t="s">
        <v>303</v>
      </c>
      <c r="P63" s="6">
        <v>42.429623999999997</v>
      </c>
      <c r="Q63" s="6">
        <v>25.898354000000001</v>
      </c>
      <c r="R63" t="s">
        <v>35</v>
      </c>
      <c r="S63" s="4" t="s">
        <v>30</v>
      </c>
      <c r="T63" t="s">
        <v>30</v>
      </c>
      <c r="U63" t="s">
        <v>30</v>
      </c>
      <c r="V63" s="7" t="s">
        <v>30</v>
      </c>
      <c r="W63">
        <v>6.6000000000000003E-2</v>
      </c>
      <c r="X63">
        <v>66247</v>
      </c>
      <c r="Y63" t="s">
        <v>337</v>
      </c>
      <c r="Z63" t="s">
        <v>38</v>
      </c>
    </row>
    <row r="64" spans="1:26">
      <c r="A64" t="s">
        <v>348</v>
      </c>
      <c r="B64" s="4">
        <v>10</v>
      </c>
      <c r="C64" t="s">
        <v>224</v>
      </c>
      <c r="D64">
        <v>4</v>
      </c>
      <c r="E64" t="s">
        <v>57</v>
      </c>
      <c r="F64" t="s">
        <v>297</v>
      </c>
      <c r="G64" t="s">
        <v>349</v>
      </c>
      <c r="H64">
        <v>5122</v>
      </c>
      <c r="I64" t="s">
        <v>350</v>
      </c>
      <c r="J64" t="s">
        <v>327</v>
      </c>
      <c r="K64" t="s">
        <v>301</v>
      </c>
      <c r="L64" s="5" t="s">
        <v>30</v>
      </c>
      <c r="M64" t="s">
        <v>357</v>
      </c>
      <c r="N64" t="s">
        <v>30</v>
      </c>
      <c r="O64" t="s">
        <v>303</v>
      </c>
      <c r="P64" s="6">
        <v>43.057777780000002</v>
      </c>
      <c r="Q64" s="6">
        <v>26.983611109999998</v>
      </c>
      <c r="R64" t="s">
        <v>86</v>
      </c>
      <c r="S64" s="4" t="s">
        <v>352</v>
      </c>
      <c r="T64" t="s">
        <v>353</v>
      </c>
      <c r="U64" t="s">
        <v>354</v>
      </c>
      <c r="V64" s="7">
        <v>4.4000000000000003E-3</v>
      </c>
      <c r="W64">
        <v>0.52700000000000002</v>
      </c>
      <c r="X64">
        <v>423781</v>
      </c>
      <c r="Y64" t="s">
        <v>206</v>
      </c>
      <c r="Z64" t="s">
        <v>38</v>
      </c>
    </row>
    <row r="65" spans="1:26">
      <c r="A65" t="s">
        <v>355</v>
      </c>
      <c r="B65" s="4">
        <v>12</v>
      </c>
      <c r="C65" t="s">
        <v>224</v>
      </c>
      <c r="D65">
        <v>4</v>
      </c>
      <c r="E65" t="s">
        <v>57</v>
      </c>
      <c r="F65" t="s">
        <v>297</v>
      </c>
      <c r="G65" t="s">
        <v>349</v>
      </c>
      <c r="H65">
        <v>5132</v>
      </c>
      <c r="I65" t="s">
        <v>356</v>
      </c>
      <c r="J65" t="s">
        <v>327</v>
      </c>
      <c r="K65" t="s">
        <v>301</v>
      </c>
      <c r="L65" s="5" t="s">
        <v>30</v>
      </c>
      <c r="M65" t="s">
        <v>357</v>
      </c>
      <c r="N65" t="s">
        <v>30</v>
      </c>
      <c r="O65" t="s">
        <v>303</v>
      </c>
      <c r="P65" s="6">
        <v>43.057777780000002</v>
      </c>
      <c r="Q65" s="6">
        <v>26.983611109999998</v>
      </c>
      <c r="R65" t="s">
        <v>86</v>
      </c>
      <c r="S65" s="4" t="s">
        <v>358</v>
      </c>
      <c r="T65" t="s">
        <v>359</v>
      </c>
      <c r="U65" t="s">
        <v>360</v>
      </c>
      <c r="V65" s="7">
        <v>0.54900000000000004</v>
      </c>
      <c r="W65">
        <v>1.1359999999999999</v>
      </c>
      <c r="X65">
        <v>625516</v>
      </c>
      <c r="Y65" t="s">
        <v>206</v>
      </c>
      <c r="Z65" t="s">
        <v>38</v>
      </c>
    </row>
    <row r="66" spans="1:26">
      <c r="A66" t="s">
        <v>361</v>
      </c>
      <c r="B66" s="4" t="s">
        <v>362</v>
      </c>
      <c r="C66" t="s">
        <v>74</v>
      </c>
      <c r="D66">
        <v>1</v>
      </c>
      <c r="E66" t="s">
        <v>57</v>
      </c>
      <c r="F66" t="s">
        <v>297</v>
      </c>
      <c r="G66" t="s">
        <v>298</v>
      </c>
      <c r="H66">
        <v>3550</v>
      </c>
      <c r="I66" t="s">
        <v>271</v>
      </c>
      <c r="J66" t="s">
        <v>363</v>
      </c>
      <c r="K66" t="s">
        <v>301</v>
      </c>
      <c r="L66" s="5" t="s">
        <v>30</v>
      </c>
      <c r="M66" t="s">
        <v>364</v>
      </c>
      <c r="N66" t="s">
        <v>30</v>
      </c>
      <c r="O66" t="s">
        <v>313</v>
      </c>
      <c r="P66" s="6">
        <v>43.194000000000003</v>
      </c>
      <c r="Q66" s="6">
        <v>17.344000000000001</v>
      </c>
      <c r="R66" t="s">
        <v>86</v>
      </c>
      <c r="S66" s="4" t="s">
        <v>365</v>
      </c>
      <c r="T66" t="s">
        <v>366</v>
      </c>
      <c r="U66" t="s">
        <v>367</v>
      </c>
      <c r="V66" s="7">
        <v>0.46829999999999999</v>
      </c>
      <c r="W66">
        <v>3.141</v>
      </c>
      <c r="X66">
        <v>725669</v>
      </c>
      <c r="Y66" t="s">
        <v>81</v>
      </c>
      <c r="Z66" t="s">
        <v>38</v>
      </c>
    </row>
    <row r="67" spans="1:26">
      <c r="A67" t="s">
        <v>368</v>
      </c>
      <c r="B67" s="4" t="s">
        <v>369</v>
      </c>
      <c r="C67" t="s">
        <v>74</v>
      </c>
      <c r="D67">
        <v>1</v>
      </c>
      <c r="E67" t="s">
        <v>57</v>
      </c>
      <c r="F67" t="s">
        <v>297</v>
      </c>
      <c r="G67" t="s">
        <v>298</v>
      </c>
      <c r="H67">
        <v>3550</v>
      </c>
      <c r="I67" t="s">
        <v>271</v>
      </c>
      <c r="J67" t="s">
        <v>363</v>
      </c>
      <c r="K67" t="s">
        <v>301</v>
      </c>
      <c r="L67" s="5" t="s">
        <v>30</v>
      </c>
      <c r="M67" t="s">
        <v>364</v>
      </c>
      <c r="N67" t="s">
        <v>30</v>
      </c>
      <c r="O67" t="s">
        <v>313</v>
      </c>
      <c r="P67" s="6">
        <v>43.194000000000003</v>
      </c>
      <c r="Q67" s="6">
        <v>17.344000000000001</v>
      </c>
      <c r="R67" t="s">
        <v>35</v>
      </c>
      <c r="S67" s="4" t="s">
        <v>370</v>
      </c>
      <c r="T67" t="s">
        <v>30</v>
      </c>
      <c r="U67" t="s">
        <v>30</v>
      </c>
      <c r="V67" s="7">
        <v>0.63260000000000005</v>
      </c>
      <c r="W67">
        <v>3.2280000000000002</v>
      </c>
      <c r="X67">
        <v>730118</v>
      </c>
      <c r="Y67" t="s">
        <v>81</v>
      </c>
      <c r="Z67" t="s">
        <v>38</v>
      </c>
    </row>
    <row r="68" spans="1:26">
      <c r="A68" t="s">
        <v>295</v>
      </c>
      <c r="B68" s="4" t="s">
        <v>296</v>
      </c>
      <c r="C68" t="s">
        <v>74</v>
      </c>
      <c r="D68">
        <v>1</v>
      </c>
      <c r="E68" t="s">
        <v>57</v>
      </c>
      <c r="F68" t="s">
        <v>297</v>
      </c>
      <c r="G68" t="s">
        <v>298</v>
      </c>
      <c r="H68" s="9">
        <v>6353</v>
      </c>
      <c r="I68" s="9" t="s">
        <v>299</v>
      </c>
      <c r="J68" t="s">
        <v>300</v>
      </c>
      <c r="K68" t="s">
        <v>381</v>
      </c>
      <c r="L68" s="5" t="s">
        <v>30</v>
      </c>
      <c r="M68" t="s">
        <v>302</v>
      </c>
      <c r="N68" t="s">
        <v>30</v>
      </c>
      <c r="O68" t="s">
        <v>303</v>
      </c>
      <c r="P68" s="6">
        <v>43.160890000000002</v>
      </c>
      <c r="Q68" s="6">
        <v>25.883410000000001</v>
      </c>
      <c r="R68" t="s">
        <v>35</v>
      </c>
      <c r="S68" s="4" t="s">
        <v>194</v>
      </c>
      <c r="T68" t="s">
        <v>30</v>
      </c>
      <c r="U68" t="s">
        <v>30</v>
      </c>
      <c r="V68" s="7">
        <v>0.75149999999999995</v>
      </c>
      <c r="W68">
        <v>9.2319999999999993</v>
      </c>
      <c r="X68">
        <v>852060</v>
      </c>
      <c r="Y68" t="s">
        <v>81</v>
      </c>
      <c r="Z68" t="s">
        <v>38</v>
      </c>
    </row>
    <row r="69" spans="1:26">
      <c r="A69" t="s">
        <v>377</v>
      </c>
      <c r="B69" s="4" t="s">
        <v>378</v>
      </c>
      <c r="C69" t="s">
        <v>74</v>
      </c>
      <c r="D69">
        <v>1</v>
      </c>
      <c r="E69" t="s">
        <v>57</v>
      </c>
      <c r="F69" t="s">
        <v>297</v>
      </c>
      <c r="G69" t="s">
        <v>298</v>
      </c>
      <c r="H69" s="9">
        <v>6242</v>
      </c>
      <c r="I69" s="9" t="s">
        <v>379</v>
      </c>
      <c r="J69" t="s">
        <v>380</v>
      </c>
      <c r="K69" t="s">
        <v>381</v>
      </c>
      <c r="L69" s="5" t="s">
        <v>30</v>
      </c>
      <c r="M69" t="s">
        <v>302</v>
      </c>
      <c r="N69" t="s">
        <v>30</v>
      </c>
      <c r="O69" t="s">
        <v>303</v>
      </c>
      <c r="P69" s="6">
        <v>43.160890000000002</v>
      </c>
      <c r="Q69" s="6">
        <v>25.883410000000001</v>
      </c>
      <c r="R69" t="s">
        <v>35</v>
      </c>
      <c r="S69" s="4" t="s">
        <v>382</v>
      </c>
      <c r="T69" t="s">
        <v>30</v>
      </c>
      <c r="U69" t="s">
        <v>30</v>
      </c>
      <c r="V69" s="7">
        <v>0.33910000000000001</v>
      </c>
      <c r="W69">
        <v>4.8479999999999999</v>
      </c>
      <c r="X69">
        <v>765259</v>
      </c>
      <c r="Y69" t="s">
        <v>81</v>
      </c>
      <c r="Z69" t="s">
        <v>38</v>
      </c>
    </row>
    <row r="70" spans="1:26">
      <c r="A70" t="s">
        <v>383</v>
      </c>
      <c r="B70" s="4">
        <v>41</v>
      </c>
      <c r="C70" t="s">
        <v>224</v>
      </c>
      <c r="D70">
        <v>1</v>
      </c>
      <c r="E70" t="s">
        <v>57</v>
      </c>
      <c r="F70" t="s">
        <v>297</v>
      </c>
      <c r="G70" t="s">
        <v>349</v>
      </c>
      <c r="H70">
        <v>6615</v>
      </c>
      <c r="I70" t="s">
        <v>384</v>
      </c>
      <c r="J70" t="s">
        <v>385</v>
      </c>
      <c r="K70" t="s">
        <v>381</v>
      </c>
      <c r="L70" s="5" t="s">
        <v>30</v>
      </c>
      <c r="M70" t="s">
        <v>386</v>
      </c>
      <c r="N70" t="s">
        <v>30</v>
      </c>
      <c r="O70" t="s">
        <v>303</v>
      </c>
      <c r="P70" s="6">
        <v>43.099166670000002</v>
      </c>
      <c r="Q70" s="6">
        <v>26.71944444</v>
      </c>
      <c r="R70" t="s">
        <v>86</v>
      </c>
      <c r="S70" s="4" t="s">
        <v>387</v>
      </c>
      <c r="T70" t="s">
        <v>388</v>
      </c>
      <c r="U70" t="s">
        <v>389</v>
      </c>
      <c r="V70" s="7">
        <v>0.65</v>
      </c>
      <c r="W70">
        <v>2.444</v>
      </c>
      <c r="X70">
        <v>738279</v>
      </c>
      <c r="Y70" t="s">
        <v>81</v>
      </c>
      <c r="Z70" t="s">
        <v>38</v>
      </c>
    </row>
    <row r="71" spans="1:26">
      <c r="A71" t="s">
        <v>390</v>
      </c>
      <c r="B71" s="4">
        <v>23</v>
      </c>
      <c r="C71" t="s">
        <v>224</v>
      </c>
      <c r="D71">
        <v>4</v>
      </c>
      <c r="E71" t="s">
        <v>57</v>
      </c>
      <c r="F71" t="s">
        <v>297</v>
      </c>
      <c r="G71" t="s">
        <v>349</v>
      </c>
      <c r="H71">
        <v>6388</v>
      </c>
      <c r="I71" t="s">
        <v>391</v>
      </c>
      <c r="J71" t="s">
        <v>392</v>
      </c>
      <c r="K71" t="s">
        <v>381</v>
      </c>
      <c r="L71" s="5" t="s">
        <v>30</v>
      </c>
      <c r="M71" t="s">
        <v>357</v>
      </c>
      <c r="N71" t="s">
        <v>30</v>
      </c>
      <c r="O71" t="s">
        <v>303</v>
      </c>
      <c r="P71" s="6">
        <v>43.057777780000002</v>
      </c>
      <c r="Q71" s="6">
        <v>26.983611109999998</v>
      </c>
      <c r="R71" t="s">
        <v>35</v>
      </c>
      <c r="S71" s="4" t="s">
        <v>80</v>
      </c>
      <c r="T71" t="s">
        <v>30</v>
      </c>
      <c r="U71" t="s">
        <v>30</v>
      </c>
      <c r="V71" s="7">
        <v>0.52470000000000006</v>
      </c>
      <c r="W71">
        <v>0.96</v>
      </c>
      <c r="X71">
        <v>499639</v>
      </c>
      <c r="Y71" t="s">
        <v>206</v>
      </c>
      <c r="Z71" t="s">
        <v>38</v>
      </c>
    </row>
    <row r="72" spans="1:26">
      <c r="A72" t="s">
        <v>393</v>
      </c>
      <c r="B72" s="4">
        <v>26</v>
      </c>
      <c r="C72" t="s">
        <v>224</v>
      </c>
      <c r="D72">
        <v>4</v>
      </c>
      <c r="E72" t="s">
        <v>57</v>
      </c>
      <c r="F72" t="s">
        <v>297</v>
      </c>
      <c r="G72" t="s">
        <v>349</v>
      </c>
      <c r="H72">
        <v>6304</v>
      </c>
      <c r="I72" t="s">
        <v>394</v>
      </c>
      <c r="J72" t="s">
        <v>392</v>
      </c>
      <c r="K72" t="s">
        <v>381</v>
      </c>
      <c r="L72" s="5" t="s">
        <v>30</v>
      </c>
      <c r="M72" t="s">
        <v>357</v>
      </c>
      <c r="N72" t="s">
        <v>30</v>
      </c>
      <c r="O72" t="s">
        <v>303</v>
      </c>
      <c r="P72" s="6">
        <v>43.057777780000002</v>
      </c>
      <c r="Q72" s="6">
        <v>26.983611109999998</v>
      </c>
      <c r="R72" t="s">
        <v>35</v>
      </c>
      <c r="S72" s="4" t="s">
        <v>395</v>
      </c>
      <c r="T72" t="s">
        <v>30</v>
      </c>
      <c r="U72" t="s">
        <v>30</v>
      </c>
      <c r="V72" s="7">
        <v>0.59540000000000004</v>
      </c>
      <c r="W72">
        <v>1.2729999999999999</v>
      </c>
      <c r="X72">
        <v>652285</v>
      </c>
      <c r="Y72" t="s">
        <v>206</v>
      </c>
      <c r="Z72" t="s">
        <v>38</v>
      </c>
    </row>
    <row r="73" spans="1:26">
      <c r="A73" t="s">
        <v>396</v>
      </c>
      <c r="B73" s="4">
        <v>40</v>
      </c>
      <c r="C73" t="s">
        <v>224</v>
      </c>
      <c r="D73">
        <v>4</v>
      </c>
      <c r="E73" t="s">
        <v>57</v>
      </c>
      <c r="F73" t="s">
        <v>297</v>
      </c>
      <c r="G73" t="s">
        <v>349</v>
      </c>
      <c r="H73">
        <v>6448</v>
      </c>
      <c r="I73" t="s">
        <v>397</v>
      </c>
      <c r="J73" t="s">
        <v>392</v>
      </c>
      <c r="K73" t="s">
        <v>381</v>
      </c>
      <c r="L73" s="5" t="s">
        <v>30</v>
      </c>
      <c r="M73" t="s">
        <v>357</v>
      </c>
      <c r="N73" t="s">
        <v>30</v>
      </c>
      <c r="O73" t="s">
        <v>303</v>
      </c>
      <c r="P73" s="6">
        <v>43.057777780000002</v>
      </c>
      <c r="Q73" s="6">
        <v>26.983611109999998</v>
      </c>
      <c r="R73" t="s">
        <v>86</v>
      </c>
      <c r="S73" s="4" t="s">
        <v>398</v>
      </c>
      <c r="T73" t="s">
        <v>399</v>
      </c>
      <c r="U73" t="s">
        <v>400</v>
      </c>
      <c r="V73" s="7">
        <v>0.51900000000000002</v>
      </c>
      <c r="W73">
        <v>1.133</v>
      </c>
      <c r="X73">
        <v>617793</v>
      </c>
      <c r="Y73" t="s">
        <v>206</v>
      </c>
      <c r="Z73" t="s">
        <v>38</v>
      </c>
    </row>
    <row r="74" spans="1:26">
      <c r="A74" t="s">
        <v>401</v>
      </c>
      <c r="B74" s="4">
        <v>28</v>
      </c>
      <c r="C74" t="s">
        <v>224</v>
      </c>
      <c r="D74">
        <v>4</v>
      </c>
      <c r="E74" t="s">
        <v>57</v>
      </c>
      <c r="F74" t="s">
        <v>297</v>
      </c>
      <c r="G74" t="s">
        <v>349</v>
      </c>
      <c r="H74">
        <v>6515</v>
      </c>
      <c r="I74" t="s">
        <v>402</v>
      </c>
      <c r="J74" t="s">
        <v>392</v>
      </c>
      <c r="K74" t="s">
        <v>381</v>
      </c>
      <c r="L74" s="5" t="s">
        <v>30</v>
      </c>
      <c r="M74" t="s">
        <v>403</v>
      </c>
      <c r="N74" t="s">
        <v>30</v>
      </c>
      <c r="O74" t="s">
        <v>303</v>
      </c>
      <c r="P74" s="6">
        <v>43.058888889999999</v>
      </c>
      <c r="Q74" s="6">
        <v>26.767222220000001</v>
      </c>
      <c r="R74" t="s">
        <v>35</v>
      </c>
      <c r="S74" s="4" t="s">
        <v>404</v>
      </c>
      <c r="T74" t="s">
        <v>30</v>
      </c>
      <c r="U74" t="s">
        <v>30</v>
      </c>
      <c r="V74" s="7">
        <v>0.30840000000000001</v>
      </c>
      <c r="W74">
        <v>0.215</v>
      </c>
      <c r="X74">
        <v>213091</v>
      </c>
      <c r="Y74" t="s">
        <v>206</v>
      </c>
      <c r="Z74" t="s">
        <v>38</v>
      </c>
    </row>
    <row r="75" spans="1:26">
      <c r="A75" t="s">
        <v>405</v>
      </c>
      <c r="B75" s="4">
        <v>29</v>
      </c>
      <c r="C75" t="s">
        <v>224</v>
      </c>
      <c r="D75">
        <v>4</v>
      </c>
      <c r="E75" t="s">
        <v>57</v>
      </c>
      <c r="F75" t="s">
        <v>297</v>
      </c>
      <c r="G75" t="s">
        <v>349</v>
      </c>
      <c r="H75">
        <v>6307</v>
      </c>
      <c r="I75" t="s">
        <v>406</v>
      </c>
      <c r="J75" t="s">
        <v>407</v>
      </c>
      <c r="K75" t="s">
        <v>381</v>
      </c>
      <c r="L75" s="5" t="s">
        <v>30</v>
      </c>
      <c r="M75" t="s">
        <v>403</v>
      </c>
      <c r="N75" t="s">
        <v>30</v>
      </c>
      <c r="O75" t="s">
        <v>303</v>
      </c>
      <c r="P75" s="6">
        <v>43.058888889999999</v>
      </c>
      <c r="Q75" s="6">
        <v>26.767222220000001</v>
      </c>
      <c r="R75" t="s">
        <v>86</v>
      </c>
      <c r="S75" s="4" t="s">
        <v>408</v>
      </c>
      <c r="T75" t="s">
        <v>409</v>
      </c>
      <c r="U75" t="s">
        <v>410</v>
      </c>
      <c r="V75" s="7">
        <v>0.1123</v>
      </c>
      <c r="W75">
        <v>2.5999999999999999E-2</v>
      </c>
      <c r="X75">
        <v>30449</v>
      </c>
      <c r="Y75" t="s">
        <v>206</v>
      </c>
      <c r="Z75" t="s">
        <v>38</v>
      </c>
    </row>
    <row r="76" spans="1:26">
      <c r="A76" t="s">
        <v>411</v>
      </c>
      <c r="B76" s="4">
        <v>32</v>
      </c>
      <c r="C76" t="s">
        <v>224</v>
      </c>
      <c r="D76">
        <v>1</v>
      </c>
      <c r="E76" t="s">
        <v>57</v>
      </c>
      <c r="F76" t="s">
        <v>297</v>
      </c>
      <c r="G76" t="s">
        <v>349</v>
      </c>
      <c r="H76">
        <v>6340</v>
      </c>
      <c r="I76" t="s">
        <v>412</v>
      </c>
      <c r="J76" t="s">
        <v>392</v>
      </c>
      <c r="K76" t="s">
        <v>381</v>
      </c>
      <c r="L76" s="5" t="s">
        <v>30</v>
      </c>
      <c r="M76" t="s">
        <v>403</v>
      </c>
      <c r="N76" t="s">
        <v>30</v>
      </c>
      <c r="O76" t="s">
        <v>303</v>
      </c>
      <c r="P76" s="6">
        <v>43.058888889999999</v>
      </c>
      <c r="Q76" s="6">
        <v>26.767222220000001</v>
      </c>
      <c r="R76" t="s">
        <v>35</v>
      </c>
      <c r="S76" s="4" t="s">
        <v>413</v>
      </c>
      <c r="T76" t="s">
        <v>30</v>
      </c>
      <c r="U76" t="s">
        <v>30</v>
      </c>
      <c r="V76" s="7">
        <v>0.66</v>
      </c>
      <c r="W76">
        <v>1.492</v>
      </c>
      <c r="X76">
        <v>661216</v>
      </c>
      <c r="Y76" t="s">
        <v>81</v>
      </c>
      <c r="Z76" t="s">
        <v>38</v>
      </c>
    </row>
    <row r="77" spans="1:26">
      <c r="A77" t="s">
        <v>414</v>
      </c>
      <c r="B77" s="4" t="s">
        <v>415</v>
      </c>
      <c r="C77" t="s">
        <v>74</v>
      </c>
      <c r="D77">
        <v>1</v>
      </c>
      <c r="E77" t="s">
        <v>57</v>
      </c>
      <c r="F77" t="s">
        <v>297</v>
      </c>
      <c r="G77" t="s">
        <v>298</v>
      </c>
      <c r="H77">
        <v>4550</v>
      </c>
      <c r="I77" t="s">
        <v>416</v>
      </c>
      <c r="J77" t="s">
        <v>417</v>
      </c>
      <c r="K77" t="s">
        <v>381</v>
      </c>
      <c r="L77" s="5" t="s">
        <v>30</v>
      </c>
      <c r="M77" t="s">
        <v>418</v>
      </c>
      <c r="N77" t="s">
        <v>30</v>
      </c>
      <c r="O77" t="s">
        <v>419</v>
      </c>
      <c r="P77" s="6">
        <v>47.725299999999997</v>
      </c>
      <c r="Q77" s="6">
        <v>22.4406</v>
      </c>
      <c r="R77" t="s">
        <v>35</v>
      </c>
      <c r="S77" s="4" t="s">
        <v>420</v>
      </c>
      <c r="T77" t="s">
        <v>30</v>
      </c>
      <c r="U77" t="s">
        <v>30</v>
      </c>
      <c r="V77" s="7">
        <v>0.47520000000000001</v>
      </c>
      <c r="W77">
        <v>1.925</v>
      </c>
      <c r="X77">
        <v>699220</v>
      </c>
      <c r="Y77" t="s">
        <v>81</v>
      </c>
      <c r="Z77" t="s">
        <v>38</v>
      </c>
    </row>
    <row r="78" spans="1:26">
      <c r="A78" t="s">
        <v>421</v>
      </c>
      <c r="B78" s="4" t="s">
        <v>422</v>
      </c>
      <c r="C78" t="s">
        <v>74</v>
      </c>
      <c r="D78">
        <v>1</v>
      </c>
      <c r="E78" t="s">
        <v>57</v>
      </c>
      <c r="F78" t="s">
        <v>297</v>
      </c>
      <c r="G78" t="s">
        <v>298</v>
      </c>
      <c r="H78" s="9">
        <v>5653</v>
      </c>
      <c r="I78" s="9" t="s">
        <v>423</v>
      </c>
      <c r="J78" t="s">
        <v>417</v>
      </c>
      <c r="K78" t="s">
        <v>381</v>
      </c>
      <c r="L78" s="5" t="s">
        <v>30</v>
      </c>
      <c r="M78" t="s">
        <v>418</v>
      </c>
      <c r="N78" t="s">
        <v>30</v>
      </c>
      <c r="O78" t="s">
        <v>419</v>
      </c>
      <c r="P78" s="6">
        <v>47.725299999999997</v>
      </c>
      <c r="Q78" s="6">
        <v>22.4406</v>
      </c>
      <c r="R78" t="s">
        <v>86</v>
      </c>
      <c r="S78" s="4" t="s">
        <v>424</v>
      </c>
      <c r="T78" t="s">
        <v>425</v>
      </c>
      <c r="U78" t="s">
        <v>426</v>
      </c>
      <c r="V78" s="7">
        <v>0.66959999999999997</v>
      </c>
      <c r="W78">
        <v>3.077</v>
      </c>
      <c r="X78">
        <v>784776</v>
      </c>
      <c r="Y78" t="s">
        <v>81</v>
      </c>
      <c r="Z78" t="s">
        <v>38</v>
      </c>
    </row>
    <row r="79" spans="1:26">
      <c r="A79" t="s">
        <v>427</v>
      </c>
      <c r="B79" s="4" t="s">
        <v>428</v>
      </c>
      <c r="C79" t="s">
        <v>429</v>
      </c>
      <c r="D79">
        <v>2</v>
      </c>
      <c r="E79" t="s">
        <v>57</v>
      </c>
      <c r="F79" t="s">
        <v>297</v>
      </c>
      <c r="G79" t="s">
        <v>430</v>
      </c>
      <c r="H79">
        <v>6400</v>
      </c>
      <c r="I79" t="s">
        <v>431</v>
      </c>
      <c r="J79" t="s">
        <v>381</v>
      </c>
      <c r="K79" t="s">
        <v>381</v>
      </c>
      <c r="L79" s="5" t="s">
        <v>30</v>
      </c>
      <c r="M79" t="s">
        <v>432</v>
      </c>
      <c r="N79" t="s">
        <v>30</v>
      </c>
      <c r="O79" t="s">
        <v>303</v>
      </c>
      <c r="P79" s="6">
        <v>42.232227000000002</v>
      </c>
      <c r="Q79" s="6">
        <v>24.262688000000001</v>
      </c>
      <c r="R79" t="s">
        <v>35</v>
      </c>
      <c r="S79" s="4" t="s">
        <v>112</v>
      </c>
      <c r="T79" t="s">
        <v>30</v>
      </c>
      <c r="U79" t="s">
        <v>30</v>
      </c>
      <c r="V79" s="7">
        <v>0.100361483</v>
      </c>
      <c r="W79">
        <v>0.55700000000000005</v>
      </c>
      <c r="X79">
        <v>461034</v>
      </c>
      <c r="Y79" t="s">
        <v>81</v>
      </c>
      <c r="Z79" t="s">
        <v>38</v>
      </c>
    </row>
    <row r="80" spans="1:26">
      <c r="A80" t="s">
        <v>433</v>
      </c>
      <c r="B80" s="4" t="s">
        <v>434</v>
      </c>
      <c r="C80" t="s">
        <v>27</v>
      </c>
      <c r="D80">
        <v>1</v>
      </c>
      <c r="E80" t="s">
        <v>57</v>
      </c>
      <c r="F80" t="s">
        <v>297</v>
      </c>
      <c r="G80" t="s">
        <v>430</v>
      </c>
      <c r="H80">
        <v>6357</v>
      </c>
      <c r="I80" t="s">
        <v>435</v>
      </c>
      <c r="J80" t="s">
        <v>381</v>
      </c>
      <c r="K80" t="s">
        <v>381</v>
      </c>
      <c r="L80" s="5" t="s">
        <v>30</v>
      </c>
      <c r="M80" t="s">
        <v>432</v>
      </c>
      <c r="N80" t="s">
        <v>30</v>
      </c>
      <c r="O80" t="s">
        <v>303</v>
      </c>
      <c r="P80" s="6">
        <v>42.232227000000002</v>
      </c>
      <c r="Q80" s="6">
        <v>24.262688000000001</v>
      </c>
      <c r="R80" t="s">
        <v>35</v>
      </c>
      <c r="S80" s="4" t="s">
        <v>436</v>
      </c>
      <c r="T80" t="s">
        <v>30</v>
      </c>
      <c r="U80" t="s">
        <v>30</v>
      </c>
      <c r="V80" s="7">
        <v>4.5585326000000002E-2</v>
      </c>
      <c r="W80">
        <v>6.8000000000000005E-2</v>
      </c>
      <c r="X80">
        <v>76347</v>
      </c>
      <c r="Y80" t="s">
        <v>81</v>
      </c>
      <c r="Z80" t="s">
        <v>38</v>
      </c>
    </row>
    <row r="81" spans="1:26">
      <c r="A81" t="s">
        <v>2220</v>
      </c>
      <c r="B81" t="s">
        <v>2221</v>
      </c>
      <c r="C81" t="s">
        <v>74</v>
      </c>
      <c r="D81">
        <v>1</v>
      </c>
      <c r="E81" t="s">
        <v>57</v>
      </c>
      <c r="F81" t="s">
        <v>297</v>
      </c>
      <c r="G81" t="s">
        <v>298</v>
      </c>
      <c r="H81">
        <v>5485</v>
      </c>
      <c r="I81" t="s">
        <v>2336</v>
      </c>
      <c r="J81" t="s">
        <v>2335</v>
      </c>
      <c r="K81" t="s">
        <v>381</v>
      </c>
      <c r="L81" s="5" t="s">
        <v>30</v>
      </c>
      <c r="M81" t="s">
        <v>2222</v>
      </c>
      <c r="N81" t="s">
        <v>30</v>
      </c>
      <c r="O81" t="s">
        <v>313</v>
      </c>
      <c r="P81">
        <v>45.44</v>
      </c>
      <c r="Q81">
        <v>17.559999999999999</v>
      </c>
      <c r="R81" t="s">
        <v>35</v>
      </c>
      <c r="S81" t="s">
        <v>2198</v>
      </c>
      <c r="T81" t="s">
        <v>30</v>
      </c>
      <c r="U81" t="s">
        <v>30</v>
      </c>
      <c r="V81">
        <v>0.65090000000000003</v>
      </c>
      <c r="W81">
        <v>2.758</v>
      </c>
      <c r="X81">
        <v>812932</v>
      </c>
      <c r="Y81" t="s">
        <v>81</v>
      </c>
      <c r="Z81" t="s">
        <v>38</v>
      </c>
    </row>
    <row r="82" spans="1:26">
      <c r="A82" t="s">
        <v>437</v>
      </c>
      <c r="B82" s="4">
        <v>21</v>
      </c>
      <c r="C82" t="s">
        <v>224</v>
      </c>
      <c r="D82">
        <v>4</v>
      </c>
      <c r="E82" t="s">
        <v>57</v>
      </c>
      <c r="F82" t="s">
        <v>297</v>
      </c>
      <c r="G82" t="s">
        <v>349</v>
      </c>
      <c r="H82">
        <v>6453</v>
      </c>
      <c r="I82" t="s">
        <v>438</v>
      </c>
      <c r="J82" t="s">
        <v>439</v>
      </c>
      <c r="K82" t="s">
        <v>440</v>
      </c>
      <c r="L82" s="5" t="s">
        <v>30</v>
      </c>
      <c r="M82" t="s">
        <v>357</v>
      </c>
      <c r="N82" t="s">
        <v>30</v>
      </c>
      <c r="O82" t="s">
        <v>303</v>
      </c>
      <c r="P82" s="6">
        <v>43.057777780000002</v>
      </c>
      <c r="Q82" s="6">
        <v>26.983611109999998</v>
      </c>
      <c r="R82" t="s">
        <v>86</v>
      </c>
      <c r="S82" s="4" t="s">
        <v>441</v>
      </c>
      <c r="T82" t="s">
        <v>442</v>
      </c>
      <c r="U82" t="s">
        <v>443</v>
      </c>
      <c r="V82" s="7">
        <v>0.10009999999999999</v>
      </c>
      <c r="W82">
        <v>6.3E-2</v>
      </c>
      <c r="X82">
        <v>71542</v>
      </c>
      <c r="Y82" t="s">
        <v>206</v>
      </c>
      <c r="Z82" t="s">
        <v>38</v>
      </c>
    </row>
    <row r="83" spans="1:26">
      <c r="A83" t="s">
        <v>2347</v>
      </c>
      <c r="B83" t="s">
        <v>2325</v>
      </c>
      <c r="C83" t="s">
        <v>74</v>
      </c>
      <c r="D83">
        <v>1</v>
      </c>
      <c r="E83" t="s">
        <v>57</v>
      </c>
      <c r="F83" t="s">
        <v>297</v>
      </c>
      <c r="G83" t="s">
        <v>298</v>
      </c>
      <c r="H83">
        <v>2400</v>
      </c>
      <c r="I83" t="s">
        <v>2348</v>
      </c>
      <c r="J83" t="s">
        <v>2349</v>
      </c>
      <c r="K83" t="s">
        <v>2350</v>
      </c>
      <c r="L83" s="5" t="s">
        <v>30</v>
      </c>
      <c r="M83" t="s">
        <v>302</v>
      </c>
      <c r="N83" t="s">
        <v>30</v>
      </c>
      <c r="O83" t="s">
        <v>303</v>
      </c>
      <c r="P83" s="6">
        <v>43.160890000000002</v>
      </c>
      <c r="Q83" s="6">
        <v>25.883410000000001</v>
      </c>
      <c r="R83" t="s">
        <v>35</v>
      </c>
      <c r="S83" t="s">
        <v>80</v>
      </c>
      <c r="T83" t="s">
        <v>30</v>
      </c>
      <c r="U83" t="s">
        <v>30</v>
      </c>
      <c r="V83">
        <v>0.73619999999999997</v>
      </c>
      <c r="W83">
        <v>5.3559999999999999</v>
      </c>
      <c r="X83">
        <v>704450</v>
      </c>
      <c r="Y83" t="s">
        <v>81</v>
      </c>
      <c r="Z83" t="s">
        <v>38</v>
      </c>
    </row>
    <row r="84" spans="1:26">
      <c r="A84" t="s">
        <v>444</v>
      </c>
      <c r="B84" s="4" t="s">
        <v>445</v>
      </c>
      <c r="C84" t="s">
        <v>74</v>
      </c>
      <c r="D84">
        <v>1</v>
      </c>
      <c r="E84" t="s">
        <v>57</v>
      </c>
      <c r="F84" t="s">
        <v>297</v>
      </c>
      <c r="G84" t="s">
        <v>298</v>
      </c>
      <c r="H84" s="9">
        <v>7378</v>
      </c>
      <c r="I84" s="9" t="s">
        <v>446</v>
      </c>
      <c r="J84" t="s">
        <v>447</v>
      </c>
      <c r="K84" t="s">
        <v>448</v>
      </c>
      <c r="L84" s="5" t="s">
        <v>30</v>
      </c>
      <c r="M84" t="s">
        <v>449</v>
      </c>
      <c r="N84" t="s">
        <v>30</v>
      </c>
      <c r="O84" t="s">
        <v>419</v>
      </c>
      <c r="P84" s="6">
        <v>44.262715999999998</v>
      </c>
      <c r="Q84" s="6">
        <v>23.900342999999999</v>
      </c>
      <c r="R84" t="s">
        <v>35</v>
      </c>
      <c r="S84" s="4" t="s">
        <v>94</v>
      </c>
      <c r="T84" t="s">
        <v>30</v>
      </c>
      <c r="U84" t="s">
        <v>30</v>
      </c>
      <c r="V84" s="7">
        <v>0.57830000000000004</v>
      </c>
      <c r="W84">
        <v>4.1710000000000003</v>
      </c>
      <c r="X84">
        <v>766906</v>
      </c>
      <c r="Y84" t="s">
        <v>81</v>
      </c>
      <c r="Z84" t="s">
        <v>38</v>
      </c>
    </row>
    <row r="85" spans="1:26">
      <c r="A85" t="s">
        <v>450</v>
      </c>
      <c r="B85" s="4" t="s">
        <v>451</v>
      </c>
      <c r="C85" t="s">
        <v>74</v>
      </c>
      <c r="D85">
        <v>1</v>
      </c>
      <c r="E85" t="s">
        <v>57</v>
      </c>
      <c r="F85" t="s">
        <v>297</v>
      </c>
      <c r="G85" t="s">
        <v>298</v>
      </c>
      <c r="H85" s="9">
        <v>7621</v>
      </c>
      <c r="I85" s="9" t="s">
        <v>452</v>
      </c>
      <c r="J85" t="s">
        <v>447</v>
      </c>
      <c r="K85" t="s">
        <v>448</v>
      </c>
      <c r="L85" s="5" t="s">
        <v>30</v>
      </c>
      <c r="M85" t="s">
        <v>453</v>
      </c>
      <c r="N85" t="s">
        <v>30</v>
      </c>
      <c r="O85" t="s">
        <v>419</v>
      </c>
      <c r="P85" s="6">
        <v>45.481999999999999</v>
      </c>
      <c r="Q85" s="6">
        <v>26.995999999999999</v>
      </c>
      <c r="R85" t="s">
        <v>86</v>
      </c>
      <c r="S85" s="4" t="s">
        <v>194</v>
      </c>
      <c r="T85" t="s">
        <v>230</v>
      </c>
      <c r="U85" t="s">
        <v>454</v>
      </c>
      <c r="V85" s="7">
        <v>4.4299999999999999E-2</v>
      </c>
      <c r="W85">
        <v>2.1829999999999998</v>
      </c>
      <c r="X85">
        <v>708400</v>
      </c>
      <c r="Y85" t="s">
        <v>81</v>
      </c>
      <c r="Z85" t="s">
        <v>38</v>
      </c>
    </row>
    <row r="86" spans="1:26">
      <c r="A86" t="s">
        <v>455</v>
      </c>
      <c r="B86" s="4" t="s">
        <v>456</v>
      </c>
      <c r="C86" t="s">
        <v>457</v>
      </c>
      <c r="D86">
        <v>4</v>
      </c>
      <c r="E86" t="s">
        <v>57</v>
      </c>
      <c r="F86" t="s">
        <v>297</v>
      </c>
      <c r="G86" t="s">
        <v>298</v>
      </c>
      <c r="H86">
        <v>7889</v>
      </c>
      <c r="I86" t="s">
        <v>458</v>
      </c>
      <c r="J86" t="s">
        <v>448</v>
      </c>
      <c r="K86" t="s">
        <v>448</v>
      </c>
      <c r="L86" s="5" t="s">
        <v>30</v>
      </c>
      <c r="M86" t="s">
        <v>302</v>
      </c>
      <c r="N86" t="s">
        <v>30</v>
      </c>
      <c r="O86" t="s">
        <v>303</v>
      </c>
      <c r="P86" s="6">
        <v>43.160890000000002</v>
      </c>
      <c r="Q86" s="6">
        <v>25.883410000000001</v>
      </c>
      <c r="R86" t="s">
        <v>35</v>
      </c>
      <c r="S86" s="4" t="s">
        <v>116</v>
      </c>
      <c r="T86" t="s">
        <v>30</v>
      </c>
      <c r="U86" t="s">
        <v>30</v>
      </c>
      <c r="V86" s="7">
        <v>4.1999999999999997E-3</v>
      </c>
      <c r="W86">
        <v>8.7999999999999995E-2</v>
      </c>
      <c r="X86">
        <v>97292</v>
      </c>
      <c r="Y86" t="s">
        <v>206</v>
      </c>
      <c r="Z86" t="s">
        <v>38</v>
      </c>
    </row>
    <row r="87" spans="1:26">
      <c r="A87" t="s">
        <v>467</v>
      </c>
      <c r="B87" s="4" t="s">
        <v>468</v>
      </c>
      <c r="C87" t="s">
        <v>74</v>
      </c>
      <c r="D87">
        <v>1</v>
      </c>
      <c r="E87" t="s">
        <v>57</v>
      </c>
      <c r="F87" t="s">
        <v>297</v>
      </c>
      <c r="G87" t="s">
        <v>298</v>
      </c>
      <c r="H87">
        <v>8175</v>
      </c>
      <c r="I87" t="s">
        <v>469</v>
      </c>
      <c r="J87" t="s">
        <v>470</v>
      </c>
      <c r="K87" t="s">
        <v>448</v>
      </c>
      <c r="L87" s="5" t="s">
        <v>30</v>
      </c>
      <c r="M87" t="s">
        <v>302</v>
      </c>
      <c r="N87" t="s">
        <v>30</v>
      </c>
      <c r="O87" t="s">
        <v>303</v>
      </c>
      <c r="P87" s="6">
        <v>43.160890000000002</v>
      </c>
      <c r="Q87" s="6">
        <v>25.883410000000001</v>
      </c>
      <c r="R87" t="s">
        <v>86</v>
      </c>
      <c r="S87" s="4" t="s">
        <v>80</v>
      </c>
      <c r="T87" t="s">
        <v>471</v>
      </c>
      <c r="U87" t="s">
        <v>472</v>
      </c>
      <c r="V87" s="7">
        <v>0.54239999999999999</v>
      </c>
      <c r="W87">
        <v>5.2460000000000004</v>
      </c>
      <c r="X87">
        <v>768259</v>
      </c>
      <c r="Y87" t="s">
        <v>81</v>
      </c>
      <c r="Z87" t="s">
        <v>38</v>
      </c>
    </row>
    <row r="88" spans="1:26">
      <c r="A88" t="s">
        <v>473</v>
      </c>
      <c r="B88" s="4" t="s">
        <v>474</v>
      </c>
      <c r="C88" t="s">
        <v>74</v>
      </c>
      <c r="D88">
        <v>1</v>
      </c>
      <c r="E88" t="s">
        <v>57</v>
      </c>
      <c r="F88" t="s">
        <v>297</v>
      </c>
      <c r="G88" t="s">
        <v>298</v>
      </c>
      <c r="H88">
        <v>7440</v>
      </c>
      <c r="I88" t="s">
        <v>475</v>
      </c>
      <c r="J88" t="s">
        <v>448</v>
      </c>
      <c r="K88" t="s">
        <v>448</v>
      </c>
      <c r="L88" s="5" t="s">
        <v>30</v>
      </c>
      <c r="M88" t="s">
        <v>476</v>
      </c>
      <c r="N88" t="s">
        <v>30</v>
      </c>
      <c r="O88" t="s">
        <v>477</v>
      </c>
      <c r="P88" s="6">
        <v>44.9</v>
      </c>
      <c r="Q88" s="6">
        <v>19.75</v>
      </c>
      <c r="R88" t="s">
        <v>86</v>
      </c>
      <c r="S88" s="4" t="s">
        <v>70</v>
      </c>
      <c r="T88" t="s">
        <v>204</v>
      </c>
      <c r="U88" t="s">
        <v>478</v>
      </c>
      <c r="V88" s="7">
        <v>7.2100494000000001E-2</v>
      </c>
      <c r="W88">
        <v>0.88400000000000001</v>
      </c>
      <c r="X88">
        <v>632128</v>
      </c>
      <c r="Y88" t="s">
        <v>81</v>
      </c>
      <c r="Z88" t="s">
        <v>38</v>
      </c>
    </row>
    <row r="89" spans="1:26">
      <c r="A89" t="s">
        <v>479</v>
      </c>
      <c r="B89" s="4" t="s">
        <v>480</v>
      </c>
      <c r="C89" t="s">
        <v>74</v>
      </c>
      <c r="D89">
        <v>1</v>
      </c>
      <c r="E89" t="s">
        <v>57</v>
      </c>
      <c r="F89" t="s">
        <v>297</v>
      </c>
      <c r="G89" t="s">
        <v>298</v>
      </c>
      <c r="H89">
        <v>6557</v>
      </c>
      <c r="I89" t="s">
        <v>481</v>
      </c>
      <c r="J89" t="s">
        <v>448</v>
      </c>
      <c r="K89" t="s">
        <v>448</v>
      </c>
      <c r="L89" s="5" t="s">
        <v>30</v>
      </c>
      <c r="M89" t="s">
        <v>476</v>
      </c>
      <c r="N89" t="s">
        <v>30</v>
      </c>
      <c r="O89" t="s">
        <v>477</v>
      </c>
      <c r="P89" s="6">
        <v>44.9</v>
      </c>
      <c r="Q89" s="6">
        <v>19.75</v>
      </c>
      <c r="R89" t="s">
        <v>86</v>
      </c>
      <c r="S89" s="4" t="s">
        <v>123</v>
      </c>
      <c r="T89" t="s">
        <v>482</v>
      </c>
      <c r="U89" t="s">
        <v>483</v>
      </c>
      <c r="V89" s="7">
        <v>0.29534485199999999</v>
      </c>
      <c r="W89">
        <v>2.7709999999999999</v>
      </c>
      <c r="X89">
        <v>888440</v>
      </c>
      <c r="Y89" t="s">
        <v>81</v>
      </c>
      <c r="Z89" t="s">
        <v>38</v>
      </c>
    </row>
    <row r="90" spans="1:26">
      <c r="A90" t="s">
        <v>484</v>
      </c>
      <c r="B90" s="4" t="s">
        <v>485</v>
      </c>
      <c r="C90" t="s">
        <v>74</v>
      </c>
      <c r="D90">
        <v>1</v>
      </c>
      <c r="E90" t="s">
        <v>57</v>
      </c>
      <c r="F90" t="s">
        <v>297</v>
      </c>
      <c r="G90" t="s">
        <v>298</v>
      </c>
      <c r="H90">
        <v>6483</v>
      </c>
      <c r="I90" t="s">
        <v>486</v>
      </c>
      <c r="J90" t="s">
        <v>448</v>
      </c>
      <c r="K90" t="s">
        <v>448</v>
      </c>
      <c r="L90" s="5" t="s">
        <v>30</v>
      </c>
      <c r="M90" t="s">
        <v>476</v>
      </c>
      <c r="N90" t="s">
        <v>30</v>
      </c>
      <c r="O90" t="s">
        <v>477</v>
      </c>
      <c r="P90" s="6">
        <v>44.9</v>
      </c>
      <c r="Q90" s="6">
        <v>19.75</v>
      </c>
      <c r="R90" t="s">
        <v>86</v>
      </c>
      <c r="S90" s="4" t="s">
        <v>80</v>
      </c>
      <c r="T90" t="s">
        <v>482</v>
      </c>
      <c r="U90" t="s">
        <v>487</v>
      </c>
      <c r="V90" s="7">
        <v>0.47934515999999999</v>
      </c>
      <c r="W90">
        <v>2.9220000000000002</v>
      </c>
      <c r="X90">
        <v>776289</v>
      </c>
      <c r="Y90" t="s">
        <v>81</v>
      </c>
      <c r="Z90" t="s">
        <v>38</v>
      </c>
    </row>
    <row r="91" spans="1:26">
      <c r="A91" t="s">
        <v>488</v>
      </c>
      <c r="B91" s="4" t="s">
        <v>489</v>
      </c>
      <c r="C91" t="s">
        <v>74</v>
      </c>
      <c r="D91">
        <v>1</v>
      </c>
      <c r="E91" t="s">
        <v>57</v>
      </c>
      <c r="F91" t="s">
        <v>297</v>
      </c>
      <c r="G91" t="s">
        <v>298</v>
      </c>
      <c r="H91">
        <v>7807</v>
      </c>
      <c r="I91" t="s">
        <v>490</v>
      </c>
      <c r="J91" t="s">
        <v>491</v>
      </c>
      <c r="K91" t="s">
        <v>448</v>
      </c>
      <c r="L91" s="5" t="s">
        <v>30</v>
      </c>
      <c r="M91" t="s">
        <v>492</v>
      </c>
      <c r="N91" t="s">
        <v>30</v>
      </c>
      <c r="O91" t="s">
        <v>493</v>
      </c>
      <c r="P91" s="6">
        <v>41.9</v>
      </c>
      <c r="Q91" s="6">
        <v>21.35</v>
      </c>
      <c r="R91" t="s">
        <v>86</v>
      </c>
      <c r="S91" s="4" t="s">
        <v>87</v>
      </c>
      <c r="T91" t="s">
        <v>494</v>
      </c>
      <c r="U91" t="s">
        <v>495</v>
      </c>
      <c r="V91" s="7">
        <v>0.120916157</v>
      </c>
      <c r="W91">
        <v>4.4029999999999996</v>
      </c>
      <c r="X91">
        <v>860846</v>
      </c>
      <c r="Y91" t="s">
        <v>81</v>
      </c>
      <c r="Z91" t="s">
        <v>38</v>
      </c>
    </row>
    <row r="92" spans="1:26">
      <c r="A92" t="s">
        <v>2034</v>
      </c>
      <c r="B92" t="s">
        <v>2035</v>
      </c>
      <c r="C92" t="s">
        <v>461</v>
      </c>
      <c r="D92" s="8">
        <v>1</v>
      </c>
      <c r="E92" s="8" t="s">
        <v>57</v>
      </c>
      <c r="F92" t="s">
        <v>297</v>
      </c>
      <c r="G92" t="s">
        <v>298</v>
      </c>
      <c r="H92" s="8">
        <v>8006</v>
      </c>
      <c r="I92" s="8" t="s">
        <v>2036</v>
      </c>
      <c r="J92" s="8" t="s">
        <v>2037</v>
      </c>
      <c r="K92" t="s">
        <v>448</v>
      </c>
      <c r="L92" s="5" t="s">
        <v>30</v>
      </c>
      <c r="M92" s="8" t="s">
        <v>2038</v>
      </c>
      <c r="N92" s="8" t="s">
        <v>30</v>
      </c>
      <c r="O92" s="8" t="s">
        <v>477</v>
      </c>
      <c r="P92" s="12">
        <v>44.552923999999997</v>
      </c>
      <c r="Q92" s="12">
        <v>22.027563000000001</v>
      </c>
      <c r="R92" s="8" t="s">
        <v>35</v>
      </c>
      <c r="S92" s="8" t="s">
        <v>1318</v>
      </c>
      <c r="T92" t="s">
        <v>30</v>
      </c>
      <c r="U92" t="s">
        <v>30</v>
      </c>
      <c r="V92" s="8">
        <v>7.9000000000000008E-3</v>
      </c>
      <c r="W92" s="8">
        <v>1.9E-2</v>
      </c>
      <c r="X92" s="8">
        <v>22611</v>
      </c>
      <c r="Y92" s="8" t="s">
        <v>81</v>
      </c>
      <c r="Z92" s="8" t="s">
        <v>38</v>
      </c>
    </row>
    <row r="93" spans="1:26">
      <c r="A93" t="s">
        <v>496</v>
      </c>
      <c r="B93" s="4" t="s">
        <v>497</v>
      </c>
      <c r="C93" t="s">
        <v>74</v>
      </c>
      <c r="D93">
        <v>1</v>
      </c>
      <c r="E93" t="s">
        <v>57</v>
      </c>
      <c r="F93" t="s">
        <v>297</v>
      </c>
      <c r="G93" t="s">
        <v>298</v>
      </c>
      <c r="H93">
        <v>7885</v>
      </c>
      <c r="I93" t="s">
        <v>498</v>
      </c>
      <c r="J93" t="s">
        <v>499</v>
      </c>
      <c r="K93" t="s">
        <v>448</v>
      </c>
      <c r="L93" s="5" t="s">
        <v>30</v>
      </c>
      <c r="M93" t="s">
        <v>500</v>
      </c>
      <c r="N93" t="s">
        <v>30</v>
      </c>
      <c r="O93" t="s">
        <v>303</v>
      </c>
      <c r="P93" s="6">
        <v>43.374336999999997</v>
      </c>
      <c r="Q93" s="6">
        <v>23.729298</v>
      </c>
      <c r="R93" t="s">
        <v>35</v>
      </c>
      <c r="S93" s="4" t="s">
        <v>112</v>
      </c>
      <c r="T93" t="s">
        <v>30</v>
      </c>
      <c r="U93" t="s">
        <v>30</v>
      </c>
      <c r="V93" s="7">
        <v>2.6117097999999998E-2</v>
      </c>
      <c r="W93">
        <v>9.1999999999999998E-2</v>
      </c>
      <c r="X93">
        <v>96851</v>
      </c>
      <c r="Y93" t="s">
        <v>81</v>
      </c>
      <c r="Z93" t="s">
        <v>38</v>
      </c>
    </row>
    <row r="94" spans="1:26">
      <c r="A94" t="s">
        <v>502</v>
      </c>
      <c r="B94" s="4" t="s">
        <v>503</v>
      </c>
      <c r="C94" t="s">
        <v>461</v>
      </c>
      <c r="D94">
        <v>4</v>
      </c>
      <c r="E94" t="s">
        <v>57</v>
      </c>
      <c r="F94" t="s">
        <v>297</v>
      </c>
      <c r="G94" t="s">
        <v>298</v>
      </c>
      <c r="H94">
        <v>7500</v>
      </c>
      <c r="I94" t="s">
        <v>504</v>
      </c>
      <c r="J94" t="s">
        <v>499</v>
      </c>
      <c r="K94" t="s">
        <v>448</v>
      </c>
      <c r="L94" s="5" t="s">
        <v>30</v>
      </c>
      <c r="M94" t="s">
        <v>505</v>
      </c>
      <c r="N94" t="s">
        <v>30</v>
      </c>
      <c r="O94" t="s">
        <v>303</v>
      </c>
      <c r="P94" s="6">
        <v>43.140002000000003</v>
      </c>
      <c r="Q94" s="6">
        <v>25.604053</v>
      </c>
      <c r="R94" t="s">
        <v>35</v>
      </c>
      <c r="S94" s="4" t="s">
        <v>506</v>
      </c>
      <c r="T94" t="s">
        <v>30</v>
      </c>
      <c r="U94" t="s">
        <v>30</v>
      </c>
      <c r="V94" s="7">
        <v>5.8999999999999999E-3</v>
      </c>
      <c r="W94">
        <v>0.496</v>
      </c>
      <c r="X94">
        <v>373136</v>
      </c>
      <c r="Y94" t="s">
        <v>206</v>
      </c>
      <c r="Z94" t="s">
        <v>38</v>
      </c>
    </row>
    <row r="95" spans="1:26">
      <c r="A95" t="s">
        <v>507</v>
      </c>
      <c r="B95" s="4" t="s">
        <v>508</v>
      </c>
      <c r="C95" t="s">
        <v>74</v>
      </c>
      <c r="D95">
        <v>4</v>
      </c>
      <c r="E95" t="s">
        <v>57</v>
      </c>
      <c r="F95" t="s">
        <v>297</v>
      </c>
      <c r="G95" t="s">
        <v>298</v>
      </c>
      <c r="H95">
        <v>7900</v>
      </c>
      <c r="I95" t="s">
        <v>509</v>
      </c>
      <c r="J95" t="s">
        <v>470</v>
      </c>
      <c r="K95" t="s">
        <v>448</v>
      </c>
      <c r="L95" s="5" t="s">
        <v>30</v>
      </c>
      <c r="M95" t="s">
        <v>510</v>
      </c>
      <c r="N95" t="s">
        <v>30</v>
      </c>
      <c r="O95" t="s">
        <v>303</v>
      </c>
      <c r="P95" s="6">
        <v>42.1</v>
      </c>
      <c r="Q95" s="6">
        <v>25.75</v>
      </c>
      <c r="R95" t="s">
        <v>86</v>
      </c>
      <c r="S95" s="4" t="s">
        <v>80</v>
      </c>
      <c r="T95" t="s">
        <v>167</v>
      </c>
      <c r="U95" t="s">
        <v>511</v>
      </c>
      <c r="V95" s="7">
        <v>3.4700000000000002E-2</v>
      </c>
      <c r="W95">
        <v>1.3959999999999999</v>
      </c>
      <c r="X95">
        <v>647541</v>
      </c>
      <c r="Y95" t="s">
        <v>206</v>
      </c>
      <c r="Z95" t="s">
        <v>38</v>
      </c>
    </row>
    <row r="96" spans="1:26">
      <c r="A96" t="s">
        <v>512</v>
      </c>
      <c r="B96" s="4" t="s">
        <v>513</v>
      </c>
      <c r="C96" t="s">
        <v>74</v>
      </c>
      <c r="D96">
        <v>4</v>
      </c>
      <c r="E96" t="s">
        <v>57</v>
      </c>
      <c r="F96" t="s">
        <v>297</v>
      </c>
      <c r="G96" t="s">
        <v>298</v>
      </c>
      <c r="H96">
        <v>7601</v>
      </c>
      <c r="I96" t="s">
        <v>514</v>
      </c>
      <c r="J96" t="s">
        <v>470</v>
      </c>
      <c r="K96" t="s">
        <v>448</v>
      </c>
      <c r="L96" s="5" t="s">
        <v>30</v>
      </c>
      <c r="M96" t="s">
        <v>510</v>
      </c>
      <c r="N96" t="s">
        <v>30</v>
      </c>
      <c r="O96" t="s">
        <v>303</v>
      </c>
      <c r="P96" s="6">
        <v>42.1</v>
      </c>
      <c r="Q96" s="6">
        <v>25.75</v>
      </c>
      <c r="R96" t="s">
        <v>86</v>
      </c>
      <c r="S96" s="4" t="s">
        <v>515</v>
      </c>
      <c r="T96" t="s">
        <v>343</v>
      </c>
      <c r="U96" t="s">
        <v>516</v>
      </c>
      <c r="V96" s="7">
        <v>1.17E-2</v>
      </c>
      <c r="W96">
        <v>1.03</v>
      </c>
      <c r="X96">
        <v>526612</v>
      </c>
      <c r="Y96" t="s">
        <v>206</v>
      </c>
      <c r="Z96" t="s">
        <v>38</v>
      </c>
    </row>
    <row r="97" spans="1:26">
      <c r="A97" t="s">
        <v>517</v>
      </c>
      <c r="B97" s="4" t="s">
        <v>518</v>
      </c>
      <c r="C97" t="s">
        <v>74</v>
      </c>
      <c r="D97">
        <v>1</v>
      </c>
      <c r="E97" t="s">
        <v>57</v>
      </c>
      <c r="F97" t="s">
        <v>297</v>
      </c>
      <c r="G97" t="s">
        <v>298</v>
      </c>
      <c r="H97">
        <v>7900</v>
      </c>
      <c r="I97" t="s">
        <v>519</v>
      </c>
      <c r="J97" t="s">
        <v>520</v>
      </c>
      <c r="K97" t="s">
        <v>448</v>
      </c>
      <c r="L97" s="5" t="s">
        <v>30</v>
      </c>
      <c r="M97" t="s">
        <v>521</v>
      </c>
      <c r="N97" t="s">
        <v>30</v>
      </c>
      <c r="O97" t="s">
        <v>313</v>
      </c>
      <c r="P97" s="6">
        <v>43.588999999999999</v>
      </c>
      <c r="Q97" s="6">
        <v>16.648</v>
      </c>
      <c r="R97" t="s">
        <v>35</v>
      </c>
      <c r="S97" s="4" t="s">
        <v>522</v>
      </c>
      <c r="T97" t="s">
        <v>30</v>
      </c>
      <c r="U97" t="s">
        <v>30</v>
      </c>
      <c r="V97" s="7">
        <v>0.35349999999999998</v>
      </c>
      <c r="W97">
        <v>4.1459999999999999</v>
      </c>
      <c r="X97">
        <v>786244</v>
      </c>
      <c r="Y97" t="s">
        <v>81</v>
      </c>
      <c r="Z97" t="s">
        <v>38</v>
      </c>
    </row>
    <row r="98" spans="1:26">
      <c r="A98" t="s">
        <v>523</v>
      </c>
      <c r="B98" s="4" t="s">
        <v>524</v>
      </c>
      <c r="C98" t="s">
        <v>74</v>
      </c>
      <c r="D98">
        <v>1</v>
      </c>
      <c r="E98" t="s">
        <v>57</v>
      </c>
      <c r="F98" t="s">
        <v>297</v>
      </c>
      <c r="G98" t="s">
        <v>298</v>
      </c>
      <c r="H98">
        <v>7485</v>
      </c>
      <c r="I98" t="s">
        <v>525</v>
      </c>
      <c r="J98" t="s">
        <v>520</v>
      </c>
      <c r="K98" t="s">
        <v>448</v>
      </c>
      <c r="L98" s="5" t="s">
        <v>30</v>
      </c>
      <c r="M98" t="s">
        <v>521</v>
      </c>
      <c r="N98" t="s">
        <v>30</v>
      </c>
      <c r="O98" t="s">
        <v>313</v>
      </c>
      <c r="P98" s="6">
        <v>43.588999999999999</v>
      </c>
      <c r="Q98" s="6">
        <v>16.648</v>
      </c>
      <c r="R98" t="s">
        <v>86</v>
      </c>
      <c r="S98" s="4" t="s">
        <v>526</v>
      </c>
      <c r="T98" t="s">
        <v>88</v>
      </c>
      <c r="U98" t="s">
        <v>527</v>
      </c>
      <c r="V98" s="7">
        <v>0.2243</v>
      </c>
      <c r="W98">
        <v>3.4670000000000001</v>
      </c>
      <c r="X98">
        <v>767253</v>
      </c>
      <c r="Y98" t="s">
        <v>81</v>
      </c>
      <c r="Z98" t="s">
        <v>38</v>
      </c>
    </row>
    <row r="99" spans="1:26">
      <c r="A99" t="s">
        <v>528</v>
      </c>
      <c r="B99" s="4" t="s">
        <v>529</v>
      </c>
      <c r="C99" t="s">
        <v>74</v>
      </c>
      <c r="D99">
        <v>1</v>
      </c>
      <c r="E99" t="s">
        <v>57</v>
      </c>
      <c r="F99" t="s">
        <v>297</v>
      </c>
      <c r="G99" t="s">
        <v>298</v>
      </c>
      <c r="H99">
        <v>7485</v>
      </c>
      <c r="I99" t="s">
        <v>525</v>
      </c>
      <c r="J99" t="s">
        <v>520</v>
      </c>
      <c r="K99" t="s">
        <v>448</v>
      </c>
      <c r="L99" s="5" t="s">
        <v>30</v>
      </c>
      <c r="M99" t="s">
        <v>521</v>
      </c>
      <c r="N99" t="s">
        <v>30</v>
      </c>
      <c r="O99" t="s">
        <v>313</v>
      </c>
      <c r="P99" s="6">
        <v>43.588999999999999</v>
      </c>
      <c r="Q99" s="6">
        <v>16.648</v>
      </c>
      <c r="R99" t="s">
        <v>86</v>
      </c>
      <c r="S99" s="4" t="s">
        <v>530</v>
      </c>
      <c r="T99" t="s">
        <v>531</v>
      </c>
      <c r="U99" t="s">
        <v>532</v>
      </c>
      <c r="V99" s="7">
        <v>0.35659999999999997</v>
      </c>
      <c r="W99">
        <v>3.6429999999999998</v>
      </c>
      <c r="X99">
        <v>769991</v>
      </c>
      <c r="Y99" t="s">
        <v>81</v>
      </c>
      <c r="Z99" t="s">
        <v>38</v>
      </c>
    </row>
    <row r="100" spans="1:26">
      <c r="A100" t="s">
        <v>1652</v>
      </c>
      <c r="B100" s="4" t="s">
        <v>2333</v>
      </c>
      <c r="C100" t="s">
        <v>224</v>
      </c>
      <c r="D100">
        <v>1</v>
      </c>
      <c r="E100" t="s">
        <v>57</v>
      </c>
      <c r="F100" t="s">
        <v>297</v>
      </c>
      <c r="G100" t="s">
        <v>1648</v>
      </c>
      <c r="H100">
        <v>6624</v>
      </c>
      <c r="I100" t="s">
        <v>2340</v>
      </c>
      <c r="J100" t="s">
        <v>2342</v>
      </c>
      <c r="K100" t="s">
        <v>448</v>
      </c>
      <c r="L100" s="5" t="s">
        <v>30</v>
      </c>
      <c r="M100" t="s">
        <v>1650</v>
      </c>
      <c r="N100" t="s">
        <v>30</v>
      </c>
      <c r="O100" t="s">
        <v>313</v>
      </c>
      <c r="P100" s="6">
        <v>45.338766999999997</v>
      </c>
      <c r="Q100" s="6">
        <v>18.698861000000001</v>
      </c>
      <c r="R100" t="s">
        <v>86</v>
      </c>
      <c r="S100" s="4" t="s">
        <v>1653</v>
      </c>
      <c r="T100" t="s">
        <v>209</v>
      </c>
      <c r="U100" t="s">
        <v>1654</v>
      </c>
      <c r="V100" s="7">
        <v>3.0000000000000001E-3</v>
      </c>
      <c r="W100">
        <v>5.0999999999999997E-2</v>
      </c>
      <c r="X100">
        <v>59261</v>
      </c>
      <c r="Y100" t="s">
        <v>81</v>
      </c>
      <c r="Z100" t="s">
        <v>38</v>
      </c>
    </row>
    <row r="101" spans="1:26">
      <c r="A101" t="s">
        <v>1655</v>
      </c>
      <c r="B101" s="4" t="s">
        <v>2334</v>
      </c>
      <c r="C101" t="s">
        <v>224</v>
      </c>
      <c r="D101">
        <v>1</v>
      </c>
      <c r="E101" t="s">
        <v>57</v>
      </c>
      <c r="F101" t="s">
        <v>297</v>
      </c>
      <c r="G101" t="s">
        <v>1648</v>
      </c>
      <c r="H101">
        <v>6600</v>
      </c>
      <c r="I101" t="s">
        <v>2339</v>
      </c>
      <c r="J101" t="s">
        <v>2342</v>
      </c>
      <c r="K101" t="s">
        <v>448</v>
      </c>
      <c r="L101" s="5" t="s">
        <v>30</v>
      </c>
      <c r="M101" t="s">
        <v>1650</v>
      </c>
      <c r="N101" t="s">
        <v>30</v>
      </c>
      <c r="O101" t="s">
        <v>313</v>
      </c>
      <c r="P101" s="6">
        <v>45.338766999999997</v>
      </c>
      <c r="Q101" s="6">
        <v>18.698861000000001</v>
      </c>
      <c r="R101" t="s">
        <v>35</v>
      </c>
      <c r="S101" s="4" t="s">
        <v>530</v>
      </c>
      <c r="T101" t="s">
        <v>30</v>
      </c>
      <c r="U101" t="s">
        <v>30</v>
      </c>
      <c r="V101" s="7">
        <v>0.32150000000000001</v>
      </c>
      <c r="W101">
        <v>0.192</v>
      </c>
      <c r="X101">
        <v>197793</v>
      </c>
      <c r="Y101" t="s">
        <v>81</v>
      </c>
      <c r="Z101" t="s">
        <v>38</v>
      </c>
    </row>
    <row r="102" spans="1:26">
      <c r="A102" t="s">
        <v>459</v>
      </c>
      <c r="B102" s="4" t="s">
        <v>460</v>
      </c>
      <c r="C102" t="s">
        <v>461</v>
      </c>
      <c r="D102">
        <v>4</v>
      </c>
      <c r="E102" t="s">
        <v>57</v>
      </c>
      <c r="F102" t="s">
        <v>297</v>
      </c>
      <c r="G102" t="s">
        <v>298</v>
      </c>
      <c r="H102">
        <v>7905</v>
      </c>
      <c r="I102" t="s">
        <v>462</v>
      </c>
      <c r="J102" t="s">
        <v>463</v>
      </c>
      <c r="K102" t="s">
        <v>2300</v>
      </c>
      <c r="L102" s="5" t="s">
        <v>30</v>
      </c>
      <c r="M102" t="s">
        <v>302</v>
      </c>
      <c r="N102" t="s">
        <v>30</v>
      </c>
      <c r="O102" t="s">
        <v>303</v>
      </c>
      <c r="P102" s="6">
        <v>43.160890000000002</v>
      </c>
      <c r="Q102" s="6">
        <v>25.883410000000001</v>
      </c>
      <c r="R102" t="s">
        <v>86</v>
      </c>
      <c r="S102" s="4" t="s">
        <v>464</v>
      </c>
      <c r="T102" t="s">
        <v>465</v>
      </c>
      <c r="U102" t="s">
        <v>466</v>
      </c>
      <c r="V102" s="7">
        <v>9.9000000000000008E-3</v>
      </c>
      <c r="W102">
        <v>0.252</v>
      </c>
      <c r="X102">
        <v>254318</v>
      </c>
      <c r="Y102" t="s">
        <v>206</v>
      </c>
      <c r="Z102" t="s">
        <v>38</v>
      </c>
    </row>
    <row r="103" spans="1:26">
      <c r="A103" t="s">
        <v>2039</v>
      </c>
      <c r="B103" t="s">
        <v>2040</v>
      </c>
      <c r="C103" t="s">
        <v>461</v>
      </c>
      <c r="D103" s="8">
        <v>1</v>
      </c>
      <c r="E103" s="8" t="s">
        <v>57</v>
      </c>
      <c r="F103" t="s">
        <v>297</v>
      </c>
      <c r="G103" t="s">
        <v>298</v>
      </c>
      <c r="H103" s="8">
        <v>8017</v>
      </c>
      <c r="I103" s="8" t="s">
        <v>2041</v>
      </c>
      <c r="J103" s="8" t="s">
        <v>2037</v>
      </c>
      <c r="K103" t="s">
        <v>2300</v>
      </c>
      <c r="L103" s="5" t="s">
        <v>30</v>
      </c>
      <c r="M103" s="8" t="s">
        <v>2038</v>
      </c>
      <c r="N103" s="8" t="s">
        <v>30</v>
      </c>
      <c r="O103" s="8" t="s">
        <v>477</v>
      </c>
      <c r="P103" s="12">
        <v>44.552923999999997</v>
      </c>
      <c r="Q103" s="12">
        <v>22.027563000000001</v>
      </c>
      <c r="R103" s="8" t="s">
        <v>86</v>
      </c>
      <c r="S103" s="8" t="s">
        <v>2042</v>
      </c>
      <c r="T103" t="s">
        <v>399</v>
      </c>
      <c r="U103" t="s">
        <v>2295</v>
      </c>
      <c r="V103" s="8">
        <v>1.29E-2</v>
      </c>
      <c r="W103" s="8">
        <v>3.3000000000000002E-2</v>
      </c>
      <c r="X103" s="8">
        <v>38986</v>
      </c>
      <c r="Y103" s="8" t="s">
        <v>81</v>
      </c>
      <c r="Z103" s="8" t="s">
        <v>38</v>
      </c>
    </row>
    <row r="104" spans="1:26">
      <c r="A104" t="s">
        <v>533</v>
      </c>
      <c r="B104" s="4" t="s">
        <v>534</v>
      </c>
      <c r="C104" t="s">
        <v>27</v>
      </c>
      <c r="D104">
        <v>1</v>
      </c>
      <c r="E104" t="s">
        <v>28</v>
      </c>
      <c r="F104" t="s">
        <v>29</v>
      </c>
      <c r="G104" t="s">
        <v>30</v>
      </c>
      <c r="H104">
        <v>4497</v>
      </c>
      <c r="I104" t="s">
        <v>535</v>
      </c>
      <c r="J104" t="s">
        <v>536</v>
      </c>
      <c r="K104" t="s">
        <v>536</v>
      </c>
      <c r="L104" s="5" t="s">
        <v>30</v>
      </c>
      <c r="M104" t="s">
        <v>537</v>
      </c>
      <c r="N104" t="s">
        <v>30</v>
      </c>
      <c r="O104" t="s">
        <v>538</v>
      </c>
      <c r="P104" s="6">
        <v>56.024999999999999</v>
      </c>
      <c r="Q104" s="6">
        <v>14.233000000000001</v>
      </c>
      <c r="R104" t="s">
        <v>86</v>
      </c>
      <c r="S104" s="4" t="s">
        <v>539</v>
      </c>
      <c r="T104" t="s">
        <v>287</v>
      </c>
      <c r="U104" t="s">
        <v>540</v>
      </c>
      <c r="V104" s="7" t="s">
        <v>30</v>
      </c>
      <c r="W104">
        <v>0.92700000000000005</v>
      </c>
      <c r="X104">
        <v>607380</v>
      </c>
      <c r="Y104" t="s">
        <v>37</v>
      </c>
      <c r="Z104" t="s">
        <v>38</v>
      </c>
    </row>
    <row r="105" spans="1:26">
      <c r="A105" t="s">
        <v>541</v>
      </c>
      <c r="B105" s="4" t="s">
        <v>542</v>
      </c>
      <c r="C105" t="s">
        <v>27</v>
      </c>
      <c r="D105">
        <v>1</v>
      </c>
      <c r="E105" t="s">
        <v>28</v>
      </c>
      <c r="F105" t="s">
        <v>29</v>
      </c>
      <c r="G105" t="s">
        <v>30</v>
      </c>
      <c r="H105">
        <v>4106</v>
      </c>
      <c r="I105" t="s">
        <v>543</v>
      </c>
      <c r="J105" t="s">
        <v>544</v>
      </c>
      <c r="K105" t="s">
        <v>544</v>
      </c>
      <c r="L105" s="5" t="s">
        <v>30</v>
      </c>
      <c r="M105" t="s">
        <v>545</v>
      </c>
      <c r="N105" t="s">
        <v>30</v>
      </c>
      <c r="O105" t="s">
        <v>546</v>
      </c>
      <c r="P105" s="6">
        <v>50.118000000000002</v>
      </c>
      <c r="Q105" s="6">
        <v>14.257999999999999</v>
      </c>
      <c r="R105" t="s">
        <v>86</v>
      </c>
      <c r="S105" s="4" t="s">
        <v>80</v>
      </c>
      <c r="T105" t="s">
        <v>547</v>
      </c>
      <c r="U105" t="s">
        <v>548</v>
      </c>
      <c r="V105" s="7" t="s">
        <v>30</v>
      </c>
      <c r="W105">
        <v>0.10299999999999999</v>
      </c>
      <c r="X105">
        <v>117200</v>
      </c>
      <c r="Y105" t="s">
        <v>37</v>
      </c>
      <c r="Z105" t="s">
        <v>38</v>
      </c>
    </row>
    <row r="106" spans="1:26">
      <c r="A106" t="s">
        <v>549</v>
      </c>
      <c r="B106" s="4" t="s">
        <v>550</v>
      </c>
      <c r="C106" t="s">
        <v>27</v>
      </c>
      <c r="D106">
        <v>1</v>
      </c>
      <c r="E106" t="s">
        <v>57</v>
      </c>
      <c r="F106" t="s">
        <v>119</v>
      </c>
      <c r="G106" t="s">
        <v>30</v>
      </c>
      <c r="H106">
        <v>4225</v>
      </c>
      <c r="I106" t="s">
        <v>551</v>
      </c>
      <c r="J106" t="s">
        <v>552</v>
      </c>
      <c r="K106" t="s">
        <v>552</v>
      </c>
      <c r="L106" s="5" t="s">
        <v>30</v>
      </c>
      <c r="M106" t="s">
        <v>553</v>
      </c>
      <c r="N106" t="s">
        <v>30</v>
      </c>
      <c r="O106" t="s">
        <v>69</v>
      </c>
      <c r="P106" s="6">
        <v>51.82</v>
      </c>
      <c r="Q106" s="6">
        <v>10.91</v>
      </c>
      <c r="R106" t="s">
        <v>35</v>
      </c>
      <c r="S106" s="4" t="s">
        <v>554</v>
      </c>
      <c r="T106" t="s">
        <v>30</v>
      </c>
      <c r="U106" t="s">
        <v>30</v>
      </c>
      <c r="V106" s="7">
        <v>5.6119778000000002E-2</v>
      </c>
      <c r="W106">
        <v>0.14299999999999999</v>
      </c>
      <c r="X106">
        <v>149628</v>
      </c>
      <c r="Y106" t="s">
        <v>81</v>
      </c>
      <c r="Z106" t="s">
        <v>38</v>
      </c>
    </row>
    <row r="107" spans="1:26">
      <c r="A107" t="s">
        <v>555</v>
      </c>
      <c r="B107" s="4" t="s">
        <v>556</v>
      </c>
      <c r="C107" t="s">
        <v>27</v>
      </c>
      <c r="D107">
        <v>1</v>
      </c>
      <c r="E107" t="s">
        <v>57</v>
      </c>
      <c r="F107" t="s">
        <v>119</v>
      </c>
      <c r="G107" t="s">
        <v>30</v>
      </c>
      <c r="H107">
        <v>4225</v>
      </c>
      <c r="I107" t="s">
        <v>551</v>
      </c>
      <c r="J107" t="s">
        <v>552</v>
      </c>
      <c r="K107" t="s">
        <v>552</v>
      </c>
      <c r="L107" s="5" t="s">
        <v>30</v>
      </c>
      <c r="M107" t="s">
        <v>553</v>
      </c>
      <c r="N107" t="s">
        <v>30</v>
      </c>
      <c r="O107" t="s">
        <v>69</v>
      </c>
      <c r="P107" s="6">
        <v>51.82</v>
      </c>
      <c r="Q107" s="6">
        <v>10.91</v>
      </c>
      <c r="R107" t="s">
        <v>35</v>
      </c>
      <c r="S107" s="4" t="s">
        <v>557</v>
      </c>
      <c r="T107" t="s">
        <v>30</v>
      </c>
      <c r="U107" t="s">
        <v>30</v>
      </c>
      <c r="V107" s="7">
        <v>0.78651375899999998</v>
      </c>
      <c r="W107">
        <v>2.3570000000000002</v>
      </c>
      <c r="X107">
        <v>780302</v>
      </c>
      <c r="Y107" t="s">
        <v>81</v>
      </c>
      <c r="Z107" t="s">
        <v>38</v>
      </c>
    </row>
    <row r="108" spans="1:26">
      <c r="A108" t="s">
        <v>558</v>
      </c>
      <c r="B108" s="4" t="s">
        <v>559</v>
      </c>
      <c r="C108" t="s">
        <v>27</v>
      </c>
      <c r="D108">
        <v>1</v>
      </c>
      <c r="E108" t="s">
        <v>57</v>
      </c>
      <c r="F108" t="s">
        <v>65</v>
      </c>
      <c r="G108" t="s">
        <v>30</v>
      </c>
      <c r="H108">
        <v>4250</v>
      </c>
      <c r="I108" t="s">
        <v>560</v>
      </c>
      <c r="J108" t="s">
        <v>552</v>
      </c>
      <c r="K108" t="s">
        <v>552</v>
      </c>
      <c r="L108" s="5" t="s">
        <v>30</v>
      </c>
      <c r="M108" t="s">
        <v>561</v>
      </c>
      <c r="N108" t="s">
        <v>562</v>
      </c>
      <c r="O108" t="s">
        <v>69</v>
      </c>
      <c r="P108" s="6">
        <v>51.79</v>
      </c>
      <c r="Q108" s="6">
        <v>11.14</v>
      </c>
      <c r="R108" t="s">
        <v>35</v>
      </c>
      <c r="S108" s="4" t="s">
        <v>563</v>
      </c>
      <c r="T108" t="s">
        <v>30</v>
      </c>
      <c r="U108" t="s">
        <v>30</v>
      </c>
      <c r="V108" s="7">
        <v>0.54298412200000001</v>
      </c>
      <c r="W108">
        <v>3.7679999999999998</v>
      </c>
      <c r="X108">
        <v>949947</v>
      </c>
      <c r="Y108" t="s">
        <v>337</v>
      </c>
      <c r="Z108" t="s">
        <v>38</v>
      </c>
    </row>
    <row r="109" spans="1:26">
      <c r="A109" t="s">
        <v>564</v>
      </c>
      <c r="B109" s="4" t="s">
        <v>565</v>
      </c>
      <c r="C109" t="s">
        <v>27</v>
      </c>
      <c r="D109">
        <v>2</v>
      </c>
      <c r="E109" t="s">
        <v>57</v>
      </c>
      <c r="F109" t="s">
        <v>65</v>
      </c>
      <c r="G109" t="s">
        <v>30</v>
      </c>
      <c r="H109">
        <v>4140</v>
      </c>
      <c r="I109" t="s">
        <v>566</v>
      </c>
      <c r="J109" t="s">
        <v>552</v>
      </c>
      <c r="K109" t="s">
        <v>552</v>
      </c>
      <c r="L109" s="5" t="s">
        <v>30</v>
      </c>
      <c r="M109" t="s">
        <v>561</v>
      </c>
      <c r="N109" t="s">
        <v>562</v>
      </c>
      <c r="O109" t="s">
        <v>69</v>
      </c>
      <c r="P109" s="6">
        <v>51.79</v>
      </c>
      <c r="Q109" s="6">
        <v>11.14</v>
      </c>
      <c r="R109" t="s">
        <v>35</v>
      </c>
      <c r="S109" s="4" t="s">
        <v>94</v>
      </c>
      <c r="T109" t="s">
        <v>30</v>
      </c>
      <c r="U109" t="s">
        <v>30</v>
      </c>
      <c r="V109" s="7">
        <v>0.179314161</v>
      </c>
      <c r="W109">
        <v>0.77700000000000002</v>
      </c>
      <c r="X109">
        <v>585967</v>
      </c>
      <c r="Y109" t="s">
        <v>567</v>
      </c>
      <c r="Z109" t="s">
        <v>38</v>
      </c>
    </row>
    <row r="110" spans="1:26">
      <c r="A110" t="s">
        <v>568</v>
      </c>
      <c r="B110" s="4" t="s">
        <v>569</v>
      </c>
      <c r="C110" t="s">
        <v>27</v>
      </c>
      <c r="D110">
        <v>1</v>
      </c>
      <c r="E110" t="s">
        <v>57</v>
      </c>
      <c r="F110" t="s">
        <v>119</v>
      </c>
      <c r="G110" t="s">
        <v>30</v>
      </c>
      <c r="H110">
        <v>4255</v>
      </c>
      <c r="I110" t="s">
        <v>570</v>
      </c>
      <c r="J110" t="s">
        <v>552</v>
      </c>
      <c r="K110" t="s">
        <v>552</v>
      </c>
      <c r="L110" s="5" t="s">
        <v>30</v>
      </c>
      <c r="M110" t="s">
        <v>561</v>
      </c>
      <c r="N110" t="s">
        <v>571</v>
      </c>
      <c r="O110" t="s">
        <v>69</v>
      </c>
      <c r="P110" s="6">
        <v>51.79</v>
      </c>
      <c r="Q110" s="6">
        <v>11.14</v>
      </c>
      <c r="R110" t="s">
        <v>86</v>
      </c>
      <c r="S110" s="4" t="s">
        <v>522</v>
      </c>
      <c r="T110" t="s">
        <v>572</v>
      </c>
      <c r="U110" t="s">
        <v>573</v>
      </c>
      <c r="V110" s="7">
        <v>0.39371002900000002</v>
      </c>
      <c r="W110">
        <v>0.23200000000000001</v>
      </c>
      <c r="X110">
        <v>225361</v>
      </c>
      <c r="Y110" t="s">
        <v>81</v>
      </c>
      <c r="Z110" t="s">
        <v>38</v>
      </c>
    </row>
    <row r="111" spans="1:26">
      <c r="A111" t="s">
        <v>574</v>
      </c>
      <c r="B111" s="4" t="s">
        <v>575</v>
      </c>
      <c r="C111" t="s">
        <v>27</v>
      </c>
      <c r="D111">
        <v>1</v>
      </c>
      <c r="E111" t="s">
        <v>57</v>
      </c>
      <c r="F111" t="s">
        <v>65</v>
      </c>
      <c r="G111" t="s">
        <v>30</v>
      </c>
      <c r="H111">
        <v>4241</v>
      </c>
      <c r="I111" t="s">
        <v>576</v>
      </c>
      <c r="J111" t="s">
        <v>552</v>
      </c>
      <c r="K111" t="s">
        <v>552</v>
      </c>
      <c r="L111" s="5" t="s">
        <v>30</v>
      </c>
      <c r="M111" t="s">
        <v>561</v>
      </c>
      <c r="N111" t="s">
        <v>571</v>
      </c>
      <c r="O111" t="s">
        <v>69</v>
      </c>
      <c r="P111" s="6">
        <v>51.79</v>
      </c>
      <c r="Q111" s="6">
        <v>11.14</v>
      </c>
      <c r="R111" t="s">
        <v>86</v>
      </c>
      <c r="S111" s="4" t="s">
        <v>522</v>
      </c>
      <c r="T111" t="s">
        <v>577</v>
      </c>
      <c r="U111" t="s">
        <v>578</v>
      </c>
      <c r="V111" s="7">
        <v>0.236650939</v>
      </c>
      <c r="W111">
        <v>0.13</v>
      </c>
      <c r="X111">
        <v>138919</v>
      </c>
      <c r="Y111" t="s">
        <v>81</v>
      </c>
      <c r="Z111" t="s">
        <v>38</v>
      </c>
    </row>
    <row r="112" spans="1:26">
      <c r="A112" t="s">
        <v>579</v>
      </c>
      <c r="B112" s="4" t="s">
        <v>580</v>
      </c>
      <c r="C112" t="s">
        <v>27</v>
      </c>
      <c r="D112">
        <v>1</v>
      </c>
      <c r="E112" t="s">
        <v>57</v>
      </c>
      <c r="F112" t="s">
        <v>65</v>
      </c>
      <c r="G112" t="s">
        <v>30</v>
      </c>
      <c r="H112">
        <v>4239</v>
      </c>
      <c r="I112" t="s">
        <v>581</v>
      </c>
      <c r="J112" t="s">
        <v>552</v>
      </c>
      <c r="K112" t="s">
        <v>552</v>
      </c>
      <c r="L112" s="5" t="s">
        <v>30</v>
      </c>
      <c r="M112" t="s">
        <v>582</v>
      </c>
      <c r="N112" t="s">
        <v>30</v>
      </c>
      <c r="O112" t="s">
        <v>69</v>
      </c>
      <c r="P112" s="6">
        <v>51.45</v>
      </c>
      <c r="Q112" s="6">
        <v>11.54</v>
      </c>
      <c r="R112" t="s">
        <v>35</v>
      </c>
      <c r="S112" s="4" t="s">
        <v>583</v>
      </c>
      <c r="T112" t="s">
        <v>30</v>
      </c>
      <c r="U112" t="s">
        <v>30</v>
      </c>
      <c r="V112" s="7">
        <v>2.7579507999999999E-2</v>
      </c>
      <c r="W112">
        <v>0.105</v>
      </c>
      <c r="X112">
        <v>114800</v>
      </c>
      <c r="Y112" t="s">
        <v>337</v>
      </c>
      <c r="Z112" t="s">
        <v>38</v>
      </c>
    </row>
    <row r="113" spans="1:26">
      <c r="A113" t="s">
        <v>584</v>
      </c>
      <c r="B113" s="4" t="s">
        <v>585</v>
      </c>
      <c r="C113" t="s">
        <v>27</v>
      </c>
      <c r="D113">
        <v>3</v>
      </c>
      <c r="E113" t="s">
        <v>57</v>
      </c>
      <c r="F113" t="s">
        <v>65</v>
      </c>
      <c r="G113" t="s">
        <v>30</v>
      </c>
      <c r="H113">
        <v>4387</v>
      </c>
      <c r="I113" t="s">
        <v>586</v>
      </c>
      <c r="J113" t="s">
        <v>552</v>
      </c>
      <c r="K113" t="s">
        <v>552</v>
      </c>
      <c r="L113" s="5" t="s">
        <v>30</v>
      </c>
      <c r="M113" t="s">
        <v>582</v>
      </c>
      <c r="N113" t="s">
        <v>30</v>
      </c>
      <c r="O113" t="s">
        <v>69</v>
      </c>
      <c r="P113" s="6">
        <v>51.45</v>
      </c>
      <c r="Q113" s="6">
        <v>11.54</v>
      </c>
      <c r="R113" t="s">
        <v>35</v>
      </c>
      <c r="S113" s="4" t="s">
        <v>587</v>
      </c>
      <c r="T113" t="s">
        <v>30</v>
      </c>
      <c r="U113" t="s">
        <v>30</v>
      </c>
      <c r="V113" s="7">
        <v>0.34561800500000001</v>
      </c>
      <c r="W113">
        <v>1.1970000000000001</v>
      </c>
      <c r="X113">
        <v>735474</v>
      </c>
      <c r="Y113" t="s">
        <v>588</v>
      </c>
      <c r="Z113" t="s">
        <v>38</v>
      </c>
    </row>
    <row r="114" spans="1:26">
      <c r="A114" t="s">
        <v>589</v>
      </c>
      <c r="B114" s="4" t="s">
        <v>590</v>
      </c>
      <c r="C114" t="s">
        <v>27</v>
      </c>
      <c r="D114">
        <v>2</v>
      </c>
      <c r="E114" t="s">
        <v>57</v>
      </c>
      <c r="F114" t="s">
        <v>65</v>
      </c>
      <c r="G114" t="s">
        <v>30</v>
      </c>
      <c r="H114">
        <v>4290</v>
      </c>
      <c r="I114" t="s">
        <v>591</v>
      </c>
      <c r="J114" t="s">
        <v>552</v>
      </c>
      <c r="K114" t="s">
        <v>552</v>
      </c>
      <c r="L114" s="5" t="s">
        <v>30</v>
      </c>
      <c r="M114" t="s">
        <v>582</v>
      </c>
      <c r="N114" t="s">
        <v>30</v>
      </c>
      <c r="O114" t="s">
        <v>69</v>
      </c>
      <c r="P114" s="6">
        <v>51.45</v>
      </c>
      <c r="Q114" s="6">
        <v>11.54</v>
      </c>
      <c r="R114" t="s">
        <v>35</v>
      </c>
      <c r="S114" s="4" t="s">
        <v>592</v>
      </c>
      <c r="T114" t="s">
        <v>30</v>
      </c>
      <c r="U114" t="s">
        <v>30</v>
      </c>
      <c r="V114" s="7">
        <v>0.165658161</v>
      </c>
      <c r="W114">
        <v>0.73099999999999998</v>
      </c>
      <c r="X114">
        <v>540050</v>
      </c>
      <c r="Y114" t="s">
        <v>567</v>
      </c>
      <c r="Z114" t="s">
        <v>38</v>
      </c>
    </row>
    <row r="115" spans="1:26">
      <c r="A115" t="s">
        <v>593</v>
      </c>
      <c r="B115" s="4" t="s">
        <v>594</v>
      </c>
      <c r="C115" t="s">
        <v>27</v>
      </c>
      <c r="D115">
        <v>1</v>
      </c>
      <c r="E115" t="s">
        <v>28</v>
      </c>
      <c r="F115" t="s">
        <v>29</v>
      </c>
      <c r="G115" t="s">
        <v>30</v>
      </c>
      <c r="H115">
        <v>4284</v>
      </c>
      <c r="I115" t="s">
        <v>595</v>
      </c>
      <c r="J115" t="s">
        <v>596</v>
      </c>
      <c r="K115" t="s">
        <v>596</v>
      </c>
      <c r="L115" s="5" t="s">
        <v>30</v>
      </c>
      <c r="M115" t="s">
        <v>597</v>
      </c>
      <c r="N115" t="s">
        <v>30</v>
      </c>
      <c r="O115" t="s">
        <v>69</v>
      </c>
      <c r="P115" s="6">
        <v>48.33</v>
      </c>
      <c r="Q115" s="6">
        <v>10.895</v>
      </c>
      <c r="R115" t="s">
        <v>35</v>
      </c>
      <c r="S115" s="4" t="s">
        <v>598</v>
      </c>
      <c r="T115" t="s">
        <v>30</v>
      </c>
      <c r="U115" t="s">
        <v>30</v>
      </c>
      <c r="V115" s="7" t="s">
        <v>30</v>
      </c>
      <c r="W115">
        <v>0.127</v>
      </c>
      <c r="X115">
        <v>140816</v>
      </c>
      <c r="Y115" t="s">
        <v>37</v>
      </c>
      <c r="Z115" t="s">
        <v>38</v>
      </c>
    </row>
    <row r="116" spans="1:26">
      <c r="A116" t="s">
        <v>599</v>
      </c>
      <c r="B116" s="4" t="s">
        <v>600</v>
      </c>
      <c r="C116" t="s">
        <v>27</v>
      </c>
      <c r="D116">
        <v>1</v>
      </c>
      <c r="E116" t="s">
        <v>28</v>
      </c>
      <c r="F116" t="s">
        <v>29</v>
      </c>
      <c r="G116" t="s">
        <v>30</v>
      </c>
      <c r="H116">
        <v>4200</v>
      </c>
      <c r="I116" t="s">
        <v>601</v>
      </c>
      <c r="J116" t="s">
        <v>596</v>
      </c>
      <c r="K116" t="s">
        <v>596</v>
      </c>
      <c r="L116" s="5" t="s">
        <v>30</v>
      </c>
      <c r="M116" t="s">
        <v>597</v>
      </c>
      <c r="N116" t="s">
        <v>30</v>
      </c>
      <c r="O116" t="s">
        <v>69</v>
      </c>
      <c r="P116" s="6">
        <v>48.33</v>
      </c>
      <c r="Q116" s="6">
        <v>10.895</v>
      </c>
      <c r="R116" t="s">
        <v>86</v>
      </c>
      <c r="S116" s="4" t="s">
        <v>51</v>
      </c>
      <c r="T116" t="s">
        <v>572</v>
      </c>
      <c r="U116" t="s">
        <v>602</v>
      </c>
      <c r="V116" s="7" t="s">
        <v>30</v>
      </c>
      <c r="W116">
        <v>4.8000000000000001E-2</v>
      </c>
      <c r="X116">
        <v>56722</v>
      </c>
      <c r="Y116" t="s">
        <v>37</v>
      </c>
      <c r="Z116" t="s">
        <v>38</v>
      </c>
    </row>
    <row r="117" spans="1:26">
      <c r="A117" t="s">
        <v>603</v>
      </c>
      <c r="B117" s="4" t="s">
        <v>604</v>
      </c>
      <c r="C117" t="s">
        <v>27</v>
      </c>
      <c r="D117">
        <v>1</v>
      </c>
      <c r="E117" t="s">
        <v>28</v>
      </c>
      <c r="F117" t="s">
        <v>29</v>
      </c>
      <c r="G117" t="s">
        <v>30</v>
      </c>
      <c r="H117">
        <v>4282</v>
      </c>
      <c r="I117" t="s">
        <v>605</v>
      </c>
      <c r="J117" t="s">
        <v>596</v>
      </c>
      <c r="K117" t="s">
        <v>596</v>
      </c>
      <c r="L117" s="5" t="s">
        <v>30</v>
      </c>
      <c r="M117" t="s">
        <v>606</v>
      </c>
      <c r="N117" t="s">
        <v>30</v>
      </c>
      <c r="O117" t="s">
        <v>69</v>
      </c>
      <c r="P117" s="6">
        <v>48.662999999999997</v>
      </c>
      <c r="Q117" s="6">
        <v>12.707000000000001</v>
      </c>
      <c r="R117" t="s">
        <v>35</v>
      </c>
      <c r="S117" s="4" t="s">
        <v>607</v>
      </c>
      <c r="T117" t="s">
        <v>30</v>
      </c>
      <c r="U117" t="s">
        <v>30</v>
      </c>
      <c r="V117" s="7" t="s">
        <v>30</v>
      </c>
      <c r="W117">
        <v>5.7000000000000002E-2</v>
      </c>
      <c r="X117">
        <v>65499</v>
      </c>
      <c r="Y117" t="s">
        <v>37</v>
      </c>
      <c r="Z117" t="s">
        <v>38</v>
      </c>
    </row>
    <row r="118" spans="1:26">
      <c r="A118" t="s">
        <v>608</v>
      </c>
      <c r="B118" s="4" t="s">
        <v>609</v>
      </c>
      <c r="C118" t="s">
        <v>27</v>
      </c>
      <c r="D118">
        <v>1</v>
      </c>
      <c r="E118" t="s">
        <v>28</v>
      </c>
      <c r="F118" t="s">
        <v>29</v>
      </c>
      <c r="G118" t="s">
        <v>30</v>
      </c>
      <c r="H118">
        <v>4492</v>
      </c>
      <c r="I118" t="s">
        <v>610</v>
      </c>
      <c r="J118" t="s">
        <v>596</v>
      </c>
      <c r="K118" t="s">
        <v>596</v>
      </c>
      <c r="L118" s="5" t="s">
        <v>30</v>
      </c>
      <c r="M118" t="s">
        <v>611</v>
      </c>
      <c r="N118" t="s">
        <v>30</v>
      </c>
      <c r="O118" t="s">
        <v>69</v>
      </c>
      <c r="P118" s="6">
        <v>48.691000000000003</v>
      </c>
      <c r="Q118" s="6">
        <v>13.016</v>
      </c>
      <c r="R118" t="s">
        <v>86</v>
      </c>
      <c r="S118" s="4" t="s">
        <v>352</v>
      </c>
      <c r="T118" t="s">
        <v>577</v>
      </c>
      <c r="U118" t="s">
        <v>612</v>
      </c>
      <c r="V118" s="7" t="s">
        <v>30</v>
      </c>
      <c r="W118">
        <v>0.32900000000000001</v>
      </c>
      <c r="X118">
        <v>333228</v>
      </c>
      <c r="Y118" t="s">
        <v>37</v>
      </c>
      <c r="Z118" t="s">
        <v>38</v>
      </c>
    </row>
    <row r="119" spans="1:26">
      <c r="A119" t="s">
        <v>613</v>
      </c>
      <c r="B119" s="4" t="s">
        <v>614</v>
      </c>
      <c r="C119" t="s">
        <v>27</v>
      </c>
      <c r="D119">
        <v>1</v>
      </c>
      <c r="E119" t="s">
        <v>28</v>
      </c>
      <c r="F119" t="s">
        <v>29</v>
      </c>
      <c r="G119" t="s">
        <v>30</v>
      </c>
      <c r="H119">
        <v>4200</v>
      </c>
      <c r="I119" t="s">
        <v>601</v>
      </c>
      <c r="J119" t="s">
        <v>596</v>
      </c>
      <c r="K119" t="s">
        <v>596</v>
      </c>
      <c r="L119" s="5" t="s">
        <v>30</v>
      </c>
      <c r="M119" t="s">
        <v>611</v>
      </c>
      <c r="N119" t="s">
        <v>30</v>
      </c>
      <c r="O119" t="s">
        <v>69</v>
      </c>
      <c r="P119" s="6">
        <v>48.691000000000003</v>
      </c>
      <c r="Q119" s="6">
        <v>13.016</v>
      </c>
      <c r="R119" t="s">
        <v>86</v>
      </c>
      <c r="S119" s="4" t="s">
        <v>615</v>
      </c>
      <c r="T119" t="s">
        <v>616</v>
      </c>
      <c r="U119" t="s">
        <v>617</v>
      </c>
      <c r="V119" s="7" t="s">
        <v>30</v>
      </c>
      <c r="W119">
        <v>7.9000000000000001E-2</v>
      </c>
      <c r="X119">
        <v>91035</v>
      </c>
      <c r="Y119" t="s">
        <v>37</v>
      </c>
      <c r="Z119" t="s">
        <v>38</v>
      </c>
    </row>
    <row r="120" spans="1:26">
      <c r="A120" t="s">
        <v>618</v>
      </c>
      <c r="B120" s="4" t="s">
        <v>619</v>
      </c>
      <c r="C120" t="s">
        <v>27</v>
      </c>
      <c r="D120">
        <v>3</v>
      </c>
      <c r="E120" t="s">
        <v>57</v>
      </c>
      <c r="F120" t="s">
        <v>65</v>
      </c>
      <c r="G120" t="s">
        <v>30</v>
      </c>
      <c r="H120">
        <v>4188</v>
      </c>
      <c r="I120" t="s">
        <v>620</v>
      </c>
      <c r="J120" t="s">
        <v>621</v>
      </c>
      <c r="K120" t="s">
        <v>621</v>
      </c>
      <c r="L120" s="5" t="s">
        <v>30</v>
      </c>
      <c r="M120" t="s">
        <v>553</v>
      </c>
      <c r="N120" t="s">
        <v>30</v>
      </c>
      <c r="O120" t="s">
        <v>69</v>
      </c>
      <c r="P120" s="6">
        <v>51.82</v>
      </c>
      <c r="Q120" s="6">
        <v>10.91</v>
      </c>
      <c r="R120" t="s">
        <v>35</v>
      </c>
      <c r="S120" s="4" t="s">
        <v>522</v>
      </c>
      <c r="T120" t="s">
        <v>30</v>
      </c>
      <c r="U120" t="s">
        <v>30</v>
      </c>
      <c r="V120" s="7">
        <v>2.6160914E-2</v>
      </c>
      <c r="W120">
        <v>1.3029999999999999</v>
      </c>
      <c r="X120">
        <v>725307</v>
      </c>
      <c r="Y120" t="s">
        <v>588</v>
      </c>
      <c r="Z120" t="s">
        <v>38</v>
      </c>
    </row>
    <row r="121" spans="1:26">
      <c r="A121" t="s">
        <v>622</v>
      </c>
      <c r="B121" s="4" t="s">
        <v>623</v>
      </c>
      <c r="C121" t="s">
        <v>27</v>
      </c>
      <c r="D121">
        <v>1</v>
      </c>
      <c r="E121" t="s">
        <v>57</v>
      </c>
      <c r="F121" t="s">
        <v>65</v>
      </c>
      <c r="G121" t="s">
        <v>30</v>
      </c>
      <c r="H121">
        <v>4114</v>
      </c>
      <c r="I121" t="s">
        <v>624</v>
      </c>
      <c r="J121" t="s">
        <v>621</v>
      </c>
      <c r="K121" t="s">
        <v>621</v>
      </c>
      <c r="L121" s="5" t="s">
        <v>30</v>
      </c>
      <c r="M121" t="s">
        <v>553</v>
      </c>
      <c r="N121" t="s">
        <v>30</v>
      </c>
      <c r="O121" t="s">
        <v>69</v>
      </c>
      <c r="P121" s="6">
        <v>51.82</v>
      </c>
      <c r="Q121" s="6">
        <v>10.91</v>
      </c>
      <c r="R121" t="s">
        <v>35</v>
      </c>
      <c r="S121" s="4" t="s">
        <v>625</v>
      </c>
      <c r="T121" t="s">
        <v>30</v>
      </c>
      <c r="U121" t="s">
        <v>30</v>
      </c>
      <c r="V121" s="7">
        <v>7.6424379999999997E-3</v>
      </c>
      <c r="W121">
        <v>0.14299999999999999</v>
      </c>
      <c r="X121">
        <v>140559</v>
      </c>
      <c r="Y121" t="s">
        <v>337</v>
      </c>
      <c r="Z121" t="s">
        <v>38</v>
      </c>
    </row>
    <row r="122" spans="1:26">
      <c r="A122" t="s">
        <v>635</v>
      </c>
      <c r="B122" s="4" t="s">
        <v>636</v>
      </c>
      <c r="C122" t="s">
        <v>74</v>
      </c>
      <c r="D122">
        <v>1</v>
      </c>
      <c r="E122" t="s">
        <v>57</v>
      </c>
      <c r="F122" t="s">
        <v>75</v>
      </c>
      <c r="G122" t="s">
        <v>30</v>
      </c>
      <c r="H122">
        <v>7104</v>
      </c>
      <c r="I122" t="s">
        <v>637</v>
      </c>
      <c r="J122" t="s">
        <v>638</v>
      </c>
      <c r="K122" t="s">
        <v>638</v>
      </c>
      <c r="L122" s="5" t="s">
        <v>30</v>
      </c>
      <c r="M122" t="s">
        <v>639</v>
      </c>
      <c r="N122" t="s">
        <v>30</v>
      </c>
      <c r="O122" t="s">
        <v>79</v>
      </c>
      <c r="P122" s="6">
        <v>48.52</v>
      </c>
      <c r="Q122" s="6">
        <v>21.167999999999999</v>
      </c>
      <c r="R122" t="s">
        <v>35</v>
      </c>
      <c r="S122" s="4" t="s">
        <v>640</v>
      </c>
      <c r="T122" t="s">
        <v>30</v>
      </c>
      <c r="U122" t="s">
        <v>30</v>
      </c>
      <c r="V122" s="7">
        <v>0.355272274</v>
      </c>
      <c r="W122">
        <v>3.319</v>
      </c>
      <c r="X122">
        <v>817728</v>
      </c>
      <c r="Y122" t="s">
        <v>81</v>
      </c>
      <c r="Z122" t="s">
        <v>38</v>
      </c>
    </row>
    <row r="123" spans="1:26">
      <c r="A123" t="s">
        <v>641</v>
      </c>
      <c r="B123" s="4" t="s">
        <v>642</v>
      </c>
      <c r="C123" t="s">
        <v>27</v>
      </c>
      <c r="D123">
        <v>3</v>
      </c>
      <c r="E123" t="s">
        <v>57</v>
      </c>
      <c r="F123" t="s">
        <v>65</v>
      </c>
      <c r="G123" t="s">
        <v>30</v>
      </c>
      <c r="H123">
        <v>5173</v>
      </c>
      <c r="I123" t="s">
        <v>643</v>
      </c>
      <c r="J123" t="s">
        <v>644</v>
      </c>
      <c r="K123" t="s">
        <v>645</v>
      </c>
      <c r="L123" s="5" t="s">
        <v>30</v>
      </c>
      <c r="M123" t="s">
        <v>646</v>
      </c>
      <c r="N123" t="s">
        <v>30</v>
      </c>
      <c r="O123" t="s">
        <v>69</v>
      </c>
      <c r="P123" s="6">
        <v>51.42</v>
      </c>
      <c r="Q123" s="6">
        <v>11.68</v>
      </c>
      <c r="R123" t="s">
        <v>86</v>
      </c>
      <c r="S123" s="4" t="s">
        <v>116</v>
      </c>
      <c r="T123" t="s">
        <v>647</v>
      </c>
      <c r="U123" t="s">
        <v>648</v>
      </c>
      <c r="V123" s="7">
        <v>0.89992123599999996</v>
      </c>
      <c r="W123">
        <v>25.372</v>
      </c>
      <c r="X123">
        <v>1035229</v>
      </c>
      <c r="Y123" t="s">
        <v>649</v>
      </c>
      <c r="Z123" t="s">
        <v>38</v>
      </c>
    </row>
    <row r="124" spans="1:26">
      <c r="A124" t="s">
        <v>650</v>
      </c>
      <c r="B124" s="4" t="s">
        <v>651</v>
      </c>
      <c r="C124" t="s">
        <v>429</v>
      </c>
      <c r="D124">
        <v>1</v>
      </c>
      <c r="E124" t="s">
        <v>57</v>
      </c>
      <c r="F124" t="s">
        <v>65</v>
      </c>
      <c r="G124" t="s">
        <v>30</v>
      </c>
      <c r="H124">
        <v>5790</v>
      </c>
      <c r="I124" t="s">
        <v>652</v>
      </c>
      <c r="J124" t="s">
        <v>653</v>
      </c>
      <c r="K124" t="s">
        <v>645</v>
      </c>
      <c r="L124" s="5" t="s">
        <v>30</v>
      </c>
      <c r="M124" t="s">
        <v>646</v>
      </c>
      <c r="N124" t="s">
        <v>30</v>
      </c>
      <c r="O124" t="s">
        <v>69</v>
      </c>
      <c r="P124" s="6">
        <v>51.42</v>
      </c>
      <c r="Q124" s="6">
        <v>11.68</v>
      </c>
      <c r="R124" t="s">
        <v>86</v>
      </c>
      <c r="S124" s="4" t="s">
        <v>654</v>
      </c>
      <c r="T124" t="s">
        <v>209</v>
      </c>
      <c r="U124" t="s">
        <v>655</v>
      </c>
      <c r="V124" s="7">
        <v>9.6179758000000004E-2</v>
      </c>
      <c r="W124">
        <v>8.5999999999999993E-2</v>
      </c>
      <c r="X124">
        <v>91637</v>
      </c>
      <c r="Y124" t="s">
        <v>81</v>
      </c>
      <c r="Z124" t="s">
        <v>38</v>
      </c>
    </row>
    <row r="125" spans="1:26">
      <c r="A125" t="s">
        <v>656</v>
      </c>
      <c r="B125" s="4" t="s">
        <v>657</v>
      </c>
      <c r="C125" t="s">
        <v>27</v>
      </c>
      <c r="D125">
        <v>1</v>
      </c>
      <c r="E125" t="s">
        <v>57</v>
      </c>
      <c r="F125" t="s">
        <v>65</v>
      </c>
      <c r="G125" t="s">
        <v>30</v>
      </c>
      <c r="H125">
        <v>5541</v>
      </c>
      <c r="I125" t="s">
        <v>658</v>
      </c>
      <c r="J125" t="s">
        <v>653</v>
      </c>
      <c r="K125" t="s">
        <v>645</v>
      </c>
      <c r="L125" s="5" t="s">
        <v>30</v>
      </c>
      <c r="M125" t="s">
        <v>561</v>
      </c>
      <c r="N125" t="s">
        <v>659</v>
      </c>
      <c r="O125" t="s">
        <v>69</v>
      </c>
      <c r="P125" s="6">
        <v>51.79</v>
      </c>
      <c r="Q125" s="6">
        <v>11.14</v>
      </c>
      <c r="R125" t="s">
        <v>86</v>
      </c>
      <c r="S125" s="4" t="s">
        <v>70</v>
      </c>
      <c r="T125" t="s">
        <v>660</v>
      </c>
      <c r="U125" t="s">
        <v>661</v>
      </c>
      <c r="V125" s="7">
        <v>1.3679312000000001E-2</v>
      </c>
      <c r="W125">
        <v>0.16300000000000001</v>
      </c>
      <c r="X125">
        <v>175263</v>
      </c>
      <c r="Y125" t="s">
        <v>81</v>
      </c>
      <c r="Z125" t="s">
        <v>38</v>
      </c>
    </row>
    <row r="126" spans="1:26">
      <c r="A126" t="s">
        <v>662</v>
      </c>
      <c r="B126" s="4" t="s">
        <v>663</v>
      </c>
      <c r="C126" t="s">
        <v>27</v>
      </c>
      <c r="D126">
        <v>1</v>
      </c>
      <c r="E126" t="s">
        <v>57</v>
      </c>
      <c r="F126" t="s">
        <v>65</v>
      </c>
      <c r="G126" t="s">
        <v>30</v>
      </c>
      <c r="H126">
        <v>5458</v>
      </c>
      <c r="I126" t="s">
        <v>664</v>
      </c>
      <c r="J126" t="s">
        <v>653</v>
      </c>
      <c r="K126" t="s">
        <v>645</v>
      </c>
      <c r="L126" s="5" t="s">
        <v>30</v>
      </c>
      <c r="M126" t="s">
        <v>561</v>
      </c>
      <c r="N126" t="s">
        <v>659</v>
      </c>
      <c r="O126" t="s">
        <v>69</v>
      </c>
      <c r="P126" s="6">
        <v>51.79</v>
      </c>
      <c r="Q126" s="6">
        <v>11.14</v>
      </c>
      <c r="R126" t="s">
        <v>35</v>
      </c>
      <c r="S126" s="4" t="s">
        <v>665</v>
      </c>
      <c r="T126" t="s">
        <v>30</v>
      </c>
      <c r="U126" t="s">
        <v>30</v>
      </c>
      <c r="V126" s="7">
        <v>8.8210095000000002E-2</v>
      </c>
      <c r="W126">
        <v>0.40699999999999997</v>
      </c>
      <c r="X126">
        <v>375978</v>
      </c>
      <c r="Y126" t="s">
        <v>81</v>
      </c>
      <c r="Z126" t="s">
        <v>38</v>
      </c>
    </row>
    <row r="127" spans="1:26">
      <c r="A127" t="s">
        <v>666</v>
      </c>
      <c r="B127" s="4" t="s">
        <v>667</v>
      </c>
      <c r="C127" t="s">
        <v>461</v>
      </c>
      <c r="D127">
        <v>1</v>
      </c>
      <c r="E127" t="s">
        <v>57</v>
      </c>
      <c r="F127" t="s">
        <v>119</v>
      </c>
      <c r="G127" t="s">
        <v>30</v>
      </c>
      <c r="H127">
        <v>5163</v>
      </c>
      <c r="I127" t="s">
        <v>668</v>
      </c>
      <c r="J127" t="s">
        <v>669</v>
      </c>
      <c r="K127" t="s">
        <v>645</v>
      </c>
      <c r="L127" s="5" t="s">
        <v>30</v>
      </c>
      <c r="M127" t="s">
        <v>670</v>
      </c>
      <c r="N127" t="s">
        <v>30</v>
      </c>
      <c r="O127" t="s">
        <v>69</v>
      </c>
      <c r="P127" s="6">
        <v>51.533055560000001</v>
      </c>
      <c r="Q127" s="6">
        <v>11.83305556</v>
      </c>
      <c r="R127" t="s">
        <v>86</v>
      </c>
      <c r="S127" s="4" t="s">
        <v>671</v>
      </c>
      <c r="T127" t="s">
        <v>260</v>
      </c>
      <c r="U127" t="s">
        <v>672</v>
      </c>
      <c r="V127" s="7">
        <v>0.14602693999999999</v>
      </c>
      <c r="W127">
        <v>9.0999999999999998E-2</v>
      </c>
      <c r="X127">
        <v>102382</v>
      </c>
      <c r="Y127" t="s">
        <v>81</v>
      </c>
      <c r="Z127" t="s">
        <v>38</v>
      </c>
    </row>
    <row r="128" spans="1:26">
      <c r="A128" t="s">
        <v>673</v>
      </c>
      <c r="B128" s="4" t="s">
        <v>674</v>
      </c>
      <c r="C128" t="s">
        <v>27</v>
      </c>
      <c r="D128" t="s">
        <v>30</v>
      </c>
      <c r="E128" t="s">
        <v>28</v>
      </c>
      <c r="F128" t="s">
        <v>628</v>
      </c>
      <c r="G128" t="s">
        <v>30</v>
      </c>
      <c r="H128">
        <v>9720</v>
      </c>
      <c r="I128" t="s">
        <v>675</v>
      </c>
      <c r="J128" t="s">
        <v>674</v>
      </c>
      <c r="K128" t="s">
        <v>676</v>
      </c>
      <c r="L128" s="5" t="s">
        <v>30</v>
      </c>
      <c r="M128" t="s">
        <v>677</v>
      </c>
      <c r="N128" t="s">
        <v>30</v>
      </c>
      <c r="O128" t="s">
        <v>678</v>
      </c>
      <c r="P128" s="6">
        <v>42.28</v>
      </c>
      <c r="Q128" s="6">
        <v>43.28</v>
      </c>
      <c r="R128" t="s">
        <v>86</v>
      </c>
      <c r="S128" s="4" t="s">
        <v>679</v>
      </c>
      <c r="T128" t="s">
        <v>127</v>
      </c>
      <c r="U128" t="s">
        <v>680</v>
      </c>
      <c r="V128" s="7" t="s">
        <v>30</v>
      </c>
      <c r="W128">
        <v>12.481999999999999</v>
      </c>
      <c r="X128">
        <v>1180629</v>
      </c>
      <c r="Y128" t="s">
        <v>37</v>
      </c>
      <c r="Z128" t="s">
        <v>38</v>
      </c>
    </row>
    <row r="129" spans="1:26">
      <c r="A129" t="s">
        <v>681</v>
      </c>
      <c r="B129" s="4" t="s">
        <v>682</v>
      </c>
      <c r="C129" t="s">
        <v>74</v>
      </c>
      <c r="D129" t="s">
        <v>30</v>
      </c>
      <c r="E129" t="s">
        <v>28</v>
      </c>
      <c r="F129" t="s">
        <v>628</v>
      </c>
      <c r="G129" t="s">
        <v>30</v>
      </c>
      <c r="H129">
        <v>13255</v>
      </c>
      <c r="I129" t="s">
        <v>683</v>
      </c>
      <c r="J129" t="s">
        <v>682</v>
      </c>
      <c r="K129" t="s">
        <v>676</v>
      </c>
      <c r="L129" s="5" t="s">
        <v>30</v>
      </c>
      <c r="M129" t="s">
        <v>682</v>
      </c>
      <c r="N129" t="s">
        <v>30</v>
      </c>
      <c r="O129" t="s">
        <v>678</v>
      </c>
      <c r="P129" s="6">
        <v>42.38</v>
      </c>
      <c r="Q129" s="6">
        <v>42.59</v>
      </c>
      <c r="R129" t="s">
        <v>86</v>
      </c>
      <c r="S129" s="4" t="s">
        <v>30</v>
      </c>
      <c r="T129" t="s">
        <v>684</v>
      </c>
      <c r="U129" t="s">
        <v>685</v>
      </c>
      <c r="V129" s="7" t="s">
        <v>30</v>
      </c>
      <c r="W129">
        <v>1.1910000000000001</v>
      </c>
      <c r="X129">
        <v>816136</v>
      </c>
      <c r="Y129" t="s">
        <v>37</v>
      </c>
      <c r="Z129" t="s">
        <v>38</v>
      </c>
    </row>
    <row r="130" spans="1:26">
      <c r="A130" t="s">
        <v>686</v>
      </c>
      <c r="B130" s="4" t="s">
        <v>687</v>
      </c>
      <c r="C130" t="s">
        <v>27</v>
      </c>
      <c r="D130">
        <v>1</v>
      </c>
      <c r="E130" t="s">
        <v>28</v>
      </c>
      <c r="F130" t="s">
        <v>29</v>
      </c>
      <c r="G130" t="s">
        <v>30</v>
      </c>
      <c r="H130">
        <v>4412</v>
      </c>
      <c r="I130" t="s">
        <v>688</v>
      </c>
      <c r="J130" t="s">
        <v>689</v>
      </c>
      <c r="K130" t="s">
        <v>689</v>
      </c>
      <c r="L130" s="5" t="s">
        <v>30</v>
      </c>
      <c r="M130" t="s">
        <v>690</v>
      </c>
      <c r="N130" t="s">
        <v>30</v>
      </c>
      <c r="O130" t="s">
        <v>691</v>
      </c>
      <c r="P130" s="6">
        <v>59.408000000000001</v>
      </c>
      <c r="Q130" s="6">
        <v>27.026</v>
      </c>
      <c r="R130" t="s">
        <v>35</v>
      </c>
      <c r="S130" s="4" t="s">
        <v>692</v>
      </c>
      <c r="T130" t="s">
        <v>30</v>
      </c>
      <c r="U130" t="s">
        <v>30</v>
      </c>
      <c r="V130" s="7" t="s">
        <v>30</v>
      </c>
      <c r="W130">
        <v>0.91</v>
      </c>
      <c r="X130">
        <v>631510</v>
      </c>
      <c r="Y130" t="s">
        <v>37</v>
      </c>
      <c r="Z130" t="s">
        <v>38</v>
      </c>
    </row>
    <row r="131" spans="1:26">
      <c r="A131" t="s">
        <v>693</v>
      </c>
      <c r="B131" s="4" t="s">
        <v>694</v>
      </c>
      <c r="C131" t="s">
        <v>27</v>
      </c>
      <c r="D131">
        <v>2</v>
      </c>
      <c r="E131" t="s">
        <v>57</v>
      </c>
      <c r="F131" t="s">
        <v>65</v>
      </c>
      <c r="G131" t="s">
        <v>30</v>
      </c>
      <c r="H131">
        <v>4287</v>
      </c>
      <c r="I131" t="s">
        <v>695</v>
      </c>
      <c r="J131" t="s">
        <v>696</v>
      </c>
      <c r="K131" t="s">
        <v>696</v>
      </c>
      <c r="L131" s="5" t="s">
        <v>30</v>
      </c>
      <c r="M131" t="s">
        <v>646</v>
      </c>
      <c r="N131" t="s">
        <v>30</v>
      </c>
      <c r="O131" t="s">
        <v>69</v>
      </c>
      <c r="P131" s="6">
        <v>51.42</v>
      </c>
      <c r="Q131" s="6">
        <v>11.68</v>
      </c>
      <c r="R131" t="s">
        <v>35</v>
      </c>
      <c r="S131" s="4" t="s">
        <v>697</v>
      </c>
      <c r="T131" t="s">
        <v>30</v>
      </c>
      <c r="U131" t="s">
        <v>30</v>
      </c>
      <c r="V131" s="7">
        <v>3.6509127000000002E-2</v>
      </c>
      <c r="W131">
        <v>0.64900000000000002</v>
      </c>
      <c r="X131">
        <v>514322</v>
      </c>
      <c r="Y131" t="s">
        <v>698</v>
      </c>
      <c r="Z131" t="s">
        <v>38</v>
      </c>
    </row>
    <row r="132" spans="1:26">
      <c r="A132" t="s">
        <v>699</v>
      </c>
      <c r="B132" s="4" t="s">
        <v>700</v>
      </c>
      <c r="C132" t="s">
        <v>27</v>
      </c>
      <c r="D132">
        <v>3</v>
      </c>
      <c r="E132" t="s">
        <v>57</v>
      </c>
      <c r="F132" t="s">
        <v>65</v>
      </c>
      <c r="G132" t="s">
        <v>30</v>
      </c>
      <c r="H132">
        <v>4473</v>
      </c>
      <c r="I132" t="s">
        <v>701</v>
      </c>
      <c r="J132" t="s">
        <v>696</v>
      </c>
      <c r="K132" t="s">
        <v>696</v>
      </c>
      <c r="L132" s="5" t="s">
        <v>30</v>
      </c>
      <c r="M132" t="s">
        <v>646</v>
      </c>
      <c r="N132" t="s">
        <v>30</v>
      </c>
      <c r="O132" t="s">
        <v>69</v>
      </c>
      <c r="P132" s="6">
        <v>51.42</v>
      </c>
      <c r="Q132" s="6">
        <v>11.68</v>
      </c>
      <c r="R132" t="s">
        <v>35</v>
      </c>
      <c r="S132" s="4" t="s">
        <v>702</v>
      </c>
      <c r="T132" t="s">
        <v>30</v>
      </c>
      <c r="U132" t="s">
        <v>30</v>
      </c>
      <c r="V132" s="7">
        <v>0.81354481999999995</v>
      </c>
      <c r="W132">
        <v>17.527999999999999</v>
      </c>
      <c r="X132">
        <v>1049840</v>
      </c>
      <c r="Y132" t="s">
        <v>649</v>
      </c>
      <c r="Z132" t="s">
        <v>38</v>
      </c>
    </row>
    <row r="133" spans="1:26">
      <c r="A133" t="s">
        <v>703</v>
      </c>
      <c r="B133" s="4" t="s">
        <v>704</v>
      </c>
      <c r="C133" t="s">
        <v>27</v>
      </c>
      <c r="D133">
        <v>3</v>
      </c>
      <c r="E133" t="s">
        <v>57</v>
      </c>
      <c r="F133" t="s">
        <v>65</v>
      </c>
      <c r="G133" t="s">
        <v>30</v>
      </c>
      <c r="H133">
        <v>4378</v>
      </c>
      <c r="I133" t="s">
        <v>705</v>
      </c>
      <c r="J133" t="s">
        <v>696</v>
      </c>
      <c r="K133" t="s">
        <v>696</v>
      </c>
      <c r="L133" s="5" t="s">
        <v>30</v>
      </c>
      <c r="M133" t="s">
        <v>646</v>
      </c>
      <c r="N133" t="s">
        <v>30</v>
      </c>
      <c r="O133" t="s">
        <v>69</v>
      </c>
      <c r="P133" s="6">
        <v>51.42</v>
      </c>
      <c r="Q133" s="6">
        <v>11.68</v>
      </c>
      <c r="R133" t="s">
        <v>86</v>
      </c>
      <c r="S133" s="4" t="s">
        <v>706</v>
      </c>
      <c r="T133" t="s">
        <v>287</v>
      </c>
      <c r="U133" t="s">
        <v>707</v>
      </c>
      <c r="V133" s="7">
        <v>0.386929509</v>
      </c>
      <c r="W133">
        <v>4.1840000000000002</v>
      </c>
      <c r="X133">
        <v>962767</v>
      </c>
      <c r="Y133" t="s">
        <v>708</v>
      </c>
      <c r="Z133" t="s">
        <v>38</v>
      </c>
    </row>
    <row r="134" spans="1:26">
      <c r="A134" t="s">
        <v>709</v>
      </c>
      <c r="B134" s="4" t="s">
        <v>710</v>
      </c>
      <c r="C134" t="s">
        <v>27</v>
      </c>
      <c r="D134">
        <v>1</v>
      </c>
      <c r="E134" t="s">
        <v>57</v>
      </c>
      <c r="F134" t="s">
        <v>65</v>
      </c>
      <c r="G134" t="s">
        <v>30</v>
      </c>
      <c r="H134">
        <v>4287</v>
      </c>
      <c r="I134" t="s">
        <v>711</v>
      </c>
      <c r="J134" t="s">
        <v>696</v>
      </c>
      <c r="K134" t="s">
        <v>696</v>
      </c>
      <c r="L134" s="5" t="s">
        <v>30</v>
      </c>
      <c r="M134" t="s">
        <v>646</v>
      </c>
      <c r="N134" t="s">
        <v>30</v>
      </c>
      <c r="O134" t="s">
        <v>69</v>
      </c>
      <c r="P134" s="6">
        <v>51.42</v>
      </c>
      <c r="Q134" s="6">
        <v>11.68</v>
      </c>
      <c r="R134" t="s">
        <v>35</v>
      </c>
      <c r="S134" s="4" t="s">
        <v>712</v>
      </c>
      <c r="T134" t="s">
        <v>30</v>
      </c>
      <c r="U134" t="s">
        <v>30</v>
      </c>
      <c r="V134" s="7">
        <v>2.3431815000000002E-2</v>
      </c>
      <c r="W134">
        <v>0.224</v>
      </c>
      <c r="X134">
        <v>222103</v>
      </c>
      <c r="Y134" t="s">
        <v>337</v>
      </c>
      <c r="Z134" t="s">
        <v>38</v>
      </c>
    </row>
    <row r="135" spans="1:26">
      <c r="A135" t="s">
        <v>713</v>
      </c>
      <c r="B135" s="4" t="s">
        <v>714</v>
      </c>
      <c r="C135" t="s">
        <v>27</v>
      </c>
      <c r="D135">
        <v>1</v>
      </c>
      <c r="E135" t="s">
        <v>57</v>
      </c>
      <c r="F135" t="s">
        <v>119</v>
      </c>
      <c r="G135" t="s">
        <v>30</v>
      </c>
      <c r="H135">
        <v>4225</v>
      </c>
      <c r="I135" t="s">
        <v>551</v>
      </c>
      <c r="J135" t="s">
        <v>696</v>
      </c>
      <c r="K135" t="s">
        <v>696</v>
      </c>
      <c r="L135" s="5" t="s">
        <v>30</v>
      </c>
      <c r="M135" t="s">
        <v>646</v>
      </c>
      <c r="N135" t="s">
        <v>30</v>
      </c>
      <c r="O135" t="s">
        <v>69</v>
      </c>
      <c r="P135" s="6">
        <v>51.42</v>
      </c>
      <c r="Q135" s="6">
        <v>11.68</v>
      </c>
      <c r="R135" t="s">
        <v>86</v>
      </c>
      <c r="S135" s="4" t="s">
        <v>715</v>
      </c>
      <c r="T135" t="s">
        <v>716</v>
      </c>
      <c r="U135" t="s">
        <v>717</v>
      </c>
      <c r="V135" s="7">
        <v>0.28849058799999999</v>
      </c>
      <c r="W135">
        <v>0.56599999999999995</v>
      </c>
      <c r="X135">
        <v>464060</v>
      </c>
      <c r="Y135" t="s">
        <v>81</v>
      </c>
      <c r="Z135" t="s">
        <v>38</v>
      </c>
    </row>
    <row r="136" spans="1:26">
      <c r="A136" t="s">
        <v>718</v>
      </c>
      <c r="B136" s="4" t="s">
        <v>719</v>
      </c>
      <c r="C136" t="s">
        <v>27</v>
      </c>
      <c r="D136">
        <v>1</v>
      </c>
      <c r="E136" t="s">
        <v>57</v>
      </c>
      <c r="F136" t="s">
        <v>119</v>
      </c>
      <c r="G136" t="s">
        <v>30</v>
      </c>
      <c r="H136">
        <v>4225</v>
      </c>
      <c r="I136" t="s">
        <v>551</v>
      </c>
      <c r="J136" t="s">
        <v>696</v>
      </c>
      <c r="K136" t="s">
        <v>696</v>
      </c>
      <c r="L136" s="5" t="s">
        <v>30</v>
      </c>
      <c r="M136" t="s">
        <v>646</v>
      </c>
      <c r="N136" t="s">
        <v>30</v>
      </c>
      <c r="O136" t="s">
        <v>69</v>
      </c>
      <c r="P136" s="6">
        <v>51.42</v>
      </c>
      <c r="Q136" s="6">
        <v>11.68</v>
      </c>
      <c r="R136" t="s">
        <v>86</v>
      </c>
      <c r="S136" s="4" t="s">
        <v>720</v>
      </c>
      <c r="T136" t="s">
        <v>442</v>
      </c>
      <c r="U136" t="s">
        <v>721</v>
      </c>
      <c r="V136" s="7">
        <v>5.3955665999999999E-2</v>
      </c>
      <c r="W136">
        <v>0.158</v>
      </c>
      <c r="X136">
        <v>164095</v>
      </c>
      <c r="Y136" t="s">
        <v>81</v>
      </c>
      <c r="Z136" t="s">
        <v>38</v>
      </c>
    </row>
    <row r="137" spans="1:26">
      <c r="A137" t="s">
        <v>722</v>
      </c>
      <c r="B137" s="4" t="s">
        <v>723</v>
      </c>
      <c r="C137" t="s">
        <v>27</v>
      </c>
      <c r="D137">
        <v>1</v>
      </c>
      <c r="E137" t="s">
        <v>57</v>
      </c>
      <c r="F137" t="s">
        <v>119</v>
      </c>
      <c r="G137" t="s">
        <v>30</v>
      </c>
      <c r="H137">
        <v>4225</v>
      </c>
      <c r="I137" t="s">
        <v>551</v>
      </c>
      <c r="J137" t="s">
        <v>696</v>
      </c>
      <c r="K137" t="s">
        <v>696</v>
      </c>
      <c r="L137" s="5" t="s">
        <v>30</v>
      </c>
      <c r="M137" t="s">
        <v>646</v>
      </c>
      <c r="N137" t="s">
        <v>30</v>
      </c>
      <c r="O137" t="s">
        <v>69</v>
      </c>
      <c r="P137" s="6">
        <v>51.42</v>
      </c>
      <c r="Q137" s="6">
        <v>11.68</v>
      </c>
      <c r="R137" t="s">
        <v>86</v>
      </c>
      <c r="S137" s="4" t="s">
        <v>724</v>
      </c>
      <c r="T137" t="s">
        <v>725</v>
      </c>
      <c r="U137" t="s">
        <v>726</v>
      </c>
      <c r="V137" s="7">
        <v>6.3615480000000002E-2</v>
      </c>
      <c r="W137">
        <v>0.105</v>
      </c>
      <c r="X137">
        <v>114655</v>
      </c>
      <c r="Y137" t="s">
        <v>81</v>
      </c>
      <c r="Z137" t="s">
        <v>38</v>
      </c>
    </row>
    <row r="138" spans="1:26">
      <c r="A138" t="s">
        <v>727</v>
      </c>
      <c r="B138" s="4" t="s">
        <v>728</v>
      </c>
      <c r="C138" t="s">
        <v>27</v>
      </c>
      <c r="D138">
        <v>1</v>
      </c>
      <c r="E138" t="s">
        <v>57</v>
      </c>
      <c r="F138" t="s">
        <v>119</v>
      </c>
      <c r="G138" t="s">
        <v>30</v>
      </c>
      <c r="H138">
        <v>4225</v>
      </c>
      <c r="I138" t="s">
        <v>551</v>
      </c>
      <c r="J138" t="s">
        <v>696</v>
      </c>
      <c r="K138" t="s">
        <v>696</v>
      </c>
      <c r="L138" s="5" t="s">
        <v>30</v>
      </c>
      <c r="M138" t="s">
        <v>646</v>
      </c>
      <c r="N138" t="s">
        <v>30</v>
      </c>
      <c r="O138" t="s">
        <v>69</v>
      </c>
      <c r="P138" s="6">
        <v>51.42</v>
      </c>
      <c r="Q138" s="6">
        <v>11.68</v>
      </c>
      <c r="R138" t="s">
        <v>86</v>
      </c>
      <c r="S138" s="4" t="s">
        <v>94</v>
      </c>
      <c r="T138" t="s">
        <v>725</v>
      </c>
      <c r="U138" t="s">
        <v>729</v>
      </c>
      <c r="V138" s="7">
        <v>0.28486897700000002</v>
      </c>
      <c r="W138">
        <v>0.126</v>
      </c>
      <c r="X138">
        <v>135269</v>
      </c>
      <c r="Y138" t="s">
        <v>81</v>
      </c>
      <c r="Z138" t="s">
        <v>38</v>
      </c>
    </row>
    <row r="139" spans="1:26">
      <c r="A139" t="s">
        <v>730</v>
      </c>
      <c r="B139" s="4" t="s">
        <v>731</v>
      </c>
      <c r="C139" t="s">
        <v>27</v>
      </c>
      <c r="D139">
        <v>1</v>
      </c>
      <c r="E139" t="s">
        <v>57</v>
      </c>
      <c r="F139" t="s">
        <v>119</v>
      </c>
      <c r="G139" t="s">
        <v>30</v>
      </c>
      <c r="H139">
        <v>4408</v>
      </c>
      <c r="I139" t="s">
        <v>732</v>
      </c>
      <c r="J139" t="s">
        <v>696</v>
      </c>
      <c r="K139" t="s">
        <v>696</v>
      </c>
      <c r="L139" s="5" t="s">
        <v>30</v>
      </c>
      <c r="M139" t="s">
        <v>646</v>
      </c>
      <c r="N139" t="s">
        <v>30</v>
      </c>
      <c r="O139" t="s">
        <v>69</v>
      </c>
      <c r="P139" s="6">
        <v>51.42</v>
      </c>
      <c r="Q139" s="6">
        <v>11.68</v>
      </c>
      <c r="R139" t="s">
        <v>35</v>
      </c>
      <c r="S139" s="4" t="s">
        <v>733</v>
      </c>
      <c r="T139" t="s">
        <v>30</v>
      </c>
      <c r="U139" t="s">
        <v>30</v>
      </c>
      <c r="V139" s="7">
        <v>3.1226923E-2</v>
      </c>
      <c r="W139">
        <v>0.13200000000000001</v>
      </c>
      <c r="X139">
        <v>138220</v>
      </c>
      <c r="Y139" t="s">
        <v>81</v>
      </c>
      <c r="Z139" t="s">
        <v>38</v>
      </c>
    </row>
    <row r="140" spans="1:26">
      <c r="A140" t="s">
        <v>734</v>
      </c>
      <c r="B140" s="4" t="s">
        <v>735</v>
      </c>
      <c r="C140" t="s">
        <v>27</v>
      </c>
      <c r="D140">
        <v>1</v>
      </c>
      <c r="E140" t="s">
        <v>57</v>
      </c>
      <c r="F140" t="s">
        <v>119</v>
      </c>
      <c r="G140" t="s">
        <v>30</v>
      </c>
      <c r="H140">
        <v>4225</v>
      </c>
      <c r="I140" t="s">
        <v>551</v>
      </c>
      <c r="J140" t="s">
        <v>696</v>
      </c>
      <c r="K140" t="s">
        <v>696</v>
      </c>
      <c r="L140" s="5" t="s">
        <v>30</v>
      </c>
      <c r="M140" t="s">
        <v>646</v>
      </c>
      <c r="N140" t="s">
        <v>30</v>
      </c>
      <c r="O140" t="s">
        <v>69</v>
      </c>
      <c r="P140" s="6">
        <v>51.42</v>
      </c>
      <c r="Q140" s="6">
        <v>11.68</v>
      </c>
      <c r="R140" t="s">
        <v>86</v>
      </c>
      <c r="S140" s="4" t="s">
        <v>94</v>
      </c>
      <c r="T140" t="s">
        <v>736</v>
      </c>
      <c r="U140" t="s">
        <v>737</v>
      </c>
      <c r="V140" s="7">
        <v>7.3371621999999997E-2</v>
      </c>
      <c r="W140">
        <v>0.29799999999999999</v>
      </c>
      <c r="X140">
        <v>285866</v>
      </c>
      <c r="Y140" t="s">
        <v>81</v>
      </c>
      <c r="Z140" t="s">
        <v>38</v>
      </c>
    </row>
    <row r="141" spans="1:26">
      <c r="A141" t="s">
        <v>738</v>
      </c>
      <c r="B141" s="4" t="s">
        <v>739</v>
      </c>
      <c r="C141" t="s">
        <v>27</v>
      </c>
      <c r="D141">
        <v>1</v>
      </c>
      <c r="E141" t="s">
        <v>57</v>
      </c>
      <c r="F141" t="s">
        <v>119</v>
      </c>
      <c r="G141" t="s">
        <v>30</v>
      </c>
      <c r="H141">
        <v>4225</v>
      </c>
      <c r="I141" t="s">
        <v>551</v>
      </c>
      <c r="J141" t="s">
        <v>696</v>
      </c>
      <c r="K141" t="s">
        <v>696</v>
      </c>
      <c r="L141" s="5" t="s">
        <v>30</v>
      </c>
      <c r="M141" t="s">
        <v>646</v>
      </c>
      <c r="N141" t="s">
        <v>30</v>
      </c>
      <c r="O141" t="s">
        <v>69</v>
      </c>
      <c r="P141" s="6">
        <v>51.42</v>
      </c>
      <c r="Q141" s="6">
        <v>11.68</v>
      </c>
      <c r="R141" t="s">
        <v>86</v>
      </c>
      <c r="S141" s="4" t="s">
        <v>42</v>
      </c>
      <c r="T141" t="s">
        <v>442</v>
      </c>
      <c r="U141" t="s">
        <v>740</v>
      </c>
      <c r="V141" s="7">
        <v>0.25354533699999998</v>
      </c>
      <c r="W141">
        <v>6.8000000000000005E-2</v>
      </c>
      <c r="X141">
        <v>76340</v>
      </c>
      <c r="Y141" t="s">
        <v>81</v>
      </c>
      <c r="Z141" t="s">
        <v>38</v>
      </c>
    </row>
    <row r="142" spans="1:26">
      <c r="A142" t="s">
        <v>741</v>
      </c>
      <c r="B142" s="4" t="s">
        <v>742</v>
      </c>
      <c r="C142" t="s">
        <v>27</v>
      </c>
      <c r="D142">
        <v>1</v>
      </c>
      <c r="E142" t="s">
        <v>57</v>
      </c>
      <c r="F142" t="s">
        <v>119</v>
      </c>
      <c r="G142" t="s">
        <v>30</v>
      </c>
      <c r="H142">
        <v>4225</v>
      </c>
      <c r="I142" t="s">
        <v>551</v>
      </c>
      <c r="J142" t="s">
        <v>696</v>
      </c>
      <c r="K142" t="s">
        <v>696</v>
      </c>
      <c r="L142" s="5" t="s">
        <v>30</v>
      </c>
      <c r="M142" t="s">
        <v>646</v>
      </c>
      <c r="N142" t="s">
        <v>30</v>
      </c>
      <c r="O142" t="s">
        <v>69</v>
      </c>
      <c r="P142" s="6">
        <v>51.42</v>
      </c>
      <c r="Q142" s="6">
        <v>11.68</v>
      </c>
      <c r="R142" t="s">
        <v>86</v>
      </c>
      <c r="S142" s="4" t="s">
        <v>743</v>
      </c>
      <c r="T142" t="s">
        <v>725</v>
      </c>
      <c r="U142" t="s">
        <v>744</v>
      </c>
      <c r="V142" s="7">
        <v>1.8615520999999999E-2</v>
      </c>
      <c r="W142">
        <v>0.104</v>
      </c>
      <c r="X142">
        <v>114655</v>
      </c>
      <c r="Y142" t="s">
        <v>81</v>
      </c>
      <c r="Z142" t="s">
        <v>38</v>
      </c>
    </row>
    <row r="143" spans="1:26">
      <c r="A143" t="s">
        <v>745</v>
      </c>
      <c r="B143" s="4" t="s">
        <v>746</v>
      </c>
      <c r="C143" t="s">
        <v>27</v>
      </c>
      <c r="D143">
        <v>1</v>
      </c>
      <c r="E143" t="s">
        <v>28</v>
      </c>
      <c r="F143" t="s">
        <v>29</v>
      </c>
      <c r="G143" t="s">
        <v>30</v>
      </c>
      <c r="H143">
        <v>4597</v>
      </c>
      <c r="I143" t="s">
        <v>747</v>
      </c>
      <c r="J143" t="s">
        <v>748</v>
      </c>
      <c r="K143" t="s">
        <v>748</v>
      </c>
      <c r="L143" s="5" t="s">
        <v>30</v>
      </c>
      <c r="M143" t="s">
        <v>749</v>
      </c>
      <c r="N143" t="s">
        <v>30</v>
      </c>
      <c r="O143" t="s">
        <v>69</v>
      </c>
      <c r="P143" s="6">
        <v>50.009</v>
      </c>
      <c r="Q143" s="6">
        <v>10.18</v>
      </c>
      <c r="R143" t="s">
        <v>86</v>
      </c>
      <c r="S143" s="4" t="s">
        <v>750</v>
      </c>
      <c r="T143" t="s">
        <v>287</v>
      </c>
      <c r="U143" t="s">
        <v>751</v>
      </c>
      <c r="V143" s="7" t="s">
        <v>30</v>
      </c>
      <c r="W143">
        <v>0.17199999999999999</v>
      </c>
      <c r="X143">
        <v>184657</v>
      </c>
      <c r="Y143" t="s">
        <v>37</v>
      </c>
      <c r="Z143" t="s">
        <v>38</v>
      </c>
    </row>
    <row r="144" spans="1:26">
      <c r="A144" t="s">
        <v>752</v>
      </c>
      <c r="B144" s="4" t="s">
        <v>30</v>
      </c>
      <c r="C144" t="s">
        <v>27</v>
      </c>
      <c r="D144">
        <v>1</v>
      </c>
      <c r="E144" t="s">
        <v>28</v>
      </c>
      <c r="F144" t="s">
        <v>29</v>
      </c>
      <c r="G144" t="s">
        <v>30</v>
      </c>
      <c r="H144">
        <v>4705</v>
      </c>
      <c r="I144" t="s">
        <v>753</v>
      </c>
      <c r="J144" t="s">
        <v>748</v>
      </c>
      <c r="K144" t="s">
        <v>748</v>
      </c>
      <c r="L144" s="5" t="s">
        <v>30</v>
      </c>
      <c r="M144" t="s">
        <v>754</v>
      </c>
      <c r="N144" t="s">
        <v>30</v>
      </c>
      <c r="O144" t="s">
        <v>69</v>
      </c>
      <c r="P144" s="6">
        <v>48.932000000000002</v>
      </c>
      <c r="Q144" s="6">
        <v>12.259</v>
      </c>
      <c r="R144" t="s">
        <v>86</v>
      </c>
      <c r="S144" s="4" t="s">
        <v>755</v>
      </c>
      <c r="T144" t="s">
        <v>756</v>
      </c>
      <c r="U144" t="s">
        <v>757</v>
      </c>
      <c r="V144" s="7" t="s">
        <v>30</v>
      </c>
      <c r="W144">
        <v>0.1</v>
      </c>
      <c r="X144">
        <v>109337</v>
      </c>
      <c r="Y144" t="s">
        <v>37</v>
      </c>
      <c r="Z144" t="s">
        <v>38</v>
      </c>
    </row>
    <row r="145" spans="1:26">
      <c r="A145" t="s">
        <v>758</v>
      </c>
      <c r="B145" s="4" t="s">
        <v>30</v>
      </c>
      <c r="C145" t="s">
        <v>27</v>
      </c>
      <c r="D145">
        <v>1</v>
      </c>
      <c r="E145" t="s">
        <v>28</v>
      </c>
      <c r="F145" t="s">
        <v>29</v>
      </c>
      <c r="G145" t="s">
        <v>30</v>
      </c>
      <c r="H145">
        <v>4631</v>
      </c>
      <c r="I145" t="s">
        <v>759</v>
      </c>
      <c r="J145" t="s">
        <v>748</v>
      </c>
      <c r="K145" t="s">
        <v>748</v>
      </c>
      <c r="L145" s="5" t="s">
        <v>30</v>
      </c>
      <c r="M145" t="s">
        <v>754</v>
      </c>
      <c r="N145" t="s">
        <v>30</v>
      </c>
      <c r="O145" t="s">
        <v>69</v>
      </c>
      <c r="P145" s="6">
        <v>48.932000000000002</v>
      </c>
      <c r="Q145" s="6">
        <v>12.259</v>
      </c>
      <c r="R145" t="s">
        <v>35</v>
      </c>
      <c r="S145" s="4" t="s">
        <v>760</v>
      </c>
      <c r="T145" t="s">
        <v>30</v>
      </c>
      <c r="U145" t="s">
        <v>30</v>
      </c>
      <c r="V145" s="7" t="s">
        <v>30</v>
      </c>
      <c r="W145">
        <v>4.2999999999999997E-2</v>
      </c>
      <c r="X145">
        <v>49066</v>
      </c>
      <c r="Y145" t="s">
        <v>37</v>
      </c>
      <c r="Z145" t="s">
        <v>38</v>
      </c>
    </row>
    <row r="146" spans="1:26">
      <c r="A146" t="s">
        <v>761</v>
      </c>
      <c r="B146" s="4" t="s">
        <v>30</v>
      </c>
      <c r="C146" t="s">
        <v>27</v>
      </c>
      <c r="D146">
        <v>1</v>
      </c>
      <c r="E146" t="s">
        <v>28</v>
      </c>
      <c r="F146" t="s">
        <v>29</v>
      </c>
      <c r="G146" t="s">
        <v>30</v>
      </c>
      <c r="H146">
        <v>4674</v>
      </c>
      <c r="I146" t="s">
        <v>762</v>
      </c>
      <c r="J146" t="s">
        <v>748</v>
      </c>
      <c r="K146" t="s">
        <v>748</v>
      </c>
      <c r="L146" s="5" t="s">
        <v>30</v>
      </c>
      <c r="M146" t="s">
        <v>754</v>
      </c>
      <c r="N146" t="s">
        <v>30</v>
      </c>
      <c r="O146" t="s">
        <v>69</v>
      </c>
      <c r="P146" s="6">
        <v>48.932000000000002</v>
      </c>
      <c r="Q146" s="6">
        <v>12.259</v>
      </c>
      <c r="R146" t="s">
        <v>86</v>
      </c>
      <c r="S146" s="4" t="s">
        <v>750</v>
      </c>
      <c r="T146" t="s">
        <v>763</v>
      </c>
      <c r="U146" t="s">
        <v>764</v>
      </c>
      <c r="V146" s="7" t="s">
        <v>30</v>
      </c>
      <c r="W146">
        <v>7.5999999999999998E-2</v>
      </c>
      <c r="X146">
        <v>62088</v>
      </c>
      <c r="Y146" t="s">
        <v>37</v>
      </c>
      <c r="Z146" t="s">
        <v>38</v>
      </c>
    </row>
    <row r="147" spans="1:26">
      <c r="A147" t="s">
        <v>765</v>
      </c>
      <c r="B147" s="4" t="s">
        <v>766</v>
      </c>
      <c r="C147" t="s">
        <v>27</v>
      </c>
      <c r="D147">
        <v>1</v>
      </c>
      <c r="E147" t="s">
        <v>28</v>
      </c>
      <c r="F147" t="s">
        <v>29</v>
      </c>
      <c r="G147" t="s">
        <v>30</v>
      </c>
      <c r="H147">
        <v>4117</v>
      </c>
      <c r="I147" t="s">
        <v>767</v>
      </c>
      <c r="J147" t="s">
        <v>768</v>
      </c>
      <c r="K147" t="s">
        <v>768</v>
      </c>
      <c r="L147" s="5" t="s">
        <v>30</v>
      </c>
      <c r="M147" t="s">
        <v>769</v>
      </c>
      <c r="N147" t="s">
        <v>30</v>
      </c>
      <c r="O147" t="s">
        <v>770</v>
      </c>
      <c r="P147" s="6">
        <v>52.143000000000001</v>
      </c>
      <c r="Q147" s="6">
        <v>16.538</v>
      </c>
      <c r="R147" t="s">
        <v>86</v>
      </c>
      <c r="S147" s="4" t="s">
        <v>506</v>
      </c>
      <c r="T147" t="s">
        <v>399</v>
      </c>
      <c r="U147" t="s">
        <v>771</v>
      </c>
      <c r="V147" s="7" t="s">
        <v>30</v>
      </c>
      <c r="W147">
        <v>0.111</v>
      </c>
      <c r="X147">
        <v>122135</v>
      </c>
      <c r="Y147" t="s">
        <v>37</v>
      </c>
      <c r="Z147" t="s">
        <v>38</v>
      </c>
    </row>
    <row r="148" spans="1:26">
      <c r="A148" t="s">
        <v>986</v>
      </c>
      <c r="B148" s="4" t="s">
        <v>987</v>
      </c>
      <c r="C148" t="s">
        <v>27</v>
      </c>
      <c r="D148">
        <v>1</v>
      </c>
      <c r="E148" t="s">
        <v>28</v>
      </c>
      <c r="F148" t="s">
        <v>29</v>
      </c>
      <c r="G148" t="s">
        <v>30</v>
      </c>
      <c r="H148">
        <v>1200</v>
      </c>
      <c r="I148" t="s">
        <v>988</v>
      </c>
      <c r="J148" t="s">
        <v>989</v>
      </c>
      <c r="K148" s="8" t="s">
        <v>989</v>
      </c>
      <c r="L148" s="5" t="s">
        <v>30</v>
      </c>
      <c r="M148" t="s">
        <v>990</v>
      </c>
      <c r="N148" t="s">
        <v>30</v>
      </c>
      <c r="O148" t="s">
        <v>546</v>
      </c>
      <c r="P148" s="6">
        <v>50.19</v>
      </c>
      <c r="Q148" s="6">
        <v>14.157999999999999</v>
      </c>
      <c r="R148" t="s">
        <v>35</v>
      </c>
      <c r="S148" s="4" t="s">
        <v>991</v>
      </c>
      <c r="T148" t="s">
        <v>30</v>
      </c>
      <c r="U148" t="s">
        <v>30</v>
      </c>
      <c r="V148" s="7" t="s">
        <v>30</v>
      </c>
      <c r="W148">
        <v>5.2999999999999999E-2</v>
      </c>
      <c r="X148">
        <v>60816</v>
      </c>
      <c r="Y148" t="s">
        <v>37</v>
      </c>
      <c r="Z148" t="s">
        <v>38</v>
      </c>
    </row>
    <row r="149" spans="1:26">
      <c r="A149" t="s">
        <v>992</v>
      </c>
      <c r="B149" s="4" t="s">
        <v>993</v>
      </c>
      <c r="C149" t="s">
        <v>27</v>
      </c>
      <c r="D149">
        <v>1</v>
      </c>
      <c r="E149" t="s">
        <v>28</v>
      </c>
      <c r="F149" t="s">
        <v>29</v>
      </c>
      <c r="G149" t="s">
        <v>30</v>
      </c>
      <c r="H149">
        <v>1235</v>
      </c>
      <c r="I149" t="s">
        <v>994</v>
      </c>
      <c r="J149" t="s">
        <v>989</v>
      </c>
      <c r="K149" s="8" t="s">
        <v>989</v>
      </c>
      <c r="L149" s="5" t="s">
        <v>30</v>
      </c>
      <c r="M149" t="s">
        <v>990</v>
      </c>
      <c r="N149" t="s">
        <v>30</v>
      </c>
      <c r="O149" t="s">
        <v>546</v>
      </c>
      <c r="P149" s="6">
        <v>50.19</v>
      </c>
      <c r="Q149" s="6">
        <v>14.157999999999999</v>
      </c>
      <c r="R149" t="s">
        <v>35</v>
      </c>
      <c r="S149" s="4" t="s">
        <v>995</v>
      </c>
      <c r="T149" t="s">
        <v>30</v>
      </c>
      <c r="U149" t="s">
        <v>30</v>
      </c>
      <c r="V149" s="7" t="s">
        <v>30</v>
      </c>
      <c r="W149">
        <v>0.98</v>
      </c>
      <c r="X149">
        <v>708529</v>
      </c>
      <c r="Y149" t="s">
        <v>37</v>
      </c>
      <c r="Z149" t="s">
        <v>38</v>
      </c>
    </row>
    <row r="150" spans="1:26">
      <c r="A150" t="s">
        <v>772</v>
      </c>
      <c r="B150" s="4" t="s">
        <v>773</v>
      </c>
      <c r="C150" t="s">
        <v>461</v>
      </c>
      <c r="D150">
        <v>1</v>
      </c>
      <c r="E150" t="s">
        <v>57</v>
      </c>
      <c r="F150" t="s">
        <v>65</v>
      </c>
      <c r="G150" t="s">
        <v>30</v>
      </c>
      <c r="H150">
        <v>7549</v>
      </c>
      <c r="I150" t="s">
        <v>774</v>
      </c>
      <c r="J150" t="s">
        <v>775</v>
      </c>
      <c r="K150" t="s">
        <v>776</v>
      </c>
      <c r="L150" s="5" t="s">
        <v>30</v>
      </c>
      <c r="M150" t="s">
        <v>777</v>
      </c>
      <c r="N150" t="s">
        <v>778</v>
      </c>
      <c r="O150" t="s">
        <v>34</v>
      </c>
      <c r="P150" s="6">
        <v>53.4</v>
      </c>
      <c r="Q150" s="6">
        <v>50.4</v>
      </c>
      <c r="R150" t="s">
        <v>86</v>
      </c>
      <c r="S150" s="4" t="s">
        <v>779</v>
      </c>
      <c r="T150" t="s">
        <v>780</v>
      </c>
      <c r="U150" t="s">
        <v>781</v>
      </c>
      <c r="V150" s="7">
        <v>5.5597084999999997E-2</v>
      </c>
      <c r="W150">
        <v>0.59799999999999998</v>
      </c>
      <c r="X150">
        <v>477876</v>
      </c>
      <c r="Y150" t="s">
        <v>81</v>
      </c>
      <c r="Z150" t="s">
        <v>38</v>
      </c>
    </row>
    <row r="151" spans="1:26">
      <c r="A151" t="s">
        <v>782</v>
      </c>
      <c r="B151" s="4" t="s">
        <v>783</v>
      </c>
      <c r="C151" t="s">
        <v>27</v>
      </c>
      <c r="D151">
        <v>3</v>
      </c>
      <c r="E151" t="s">
        <v>57</v>
      </c>
      <c r="F151" t="s">
        <v>65</v>
      </c>
      <c r="G151" t="s">
        <v>30</v>
      </c>
      <c r="H151">
        <v>8375</v>
      </c>
      <c r="I151" t="s">
        <v>784</v>
      </c>
      <c r="J151" t="s">
        <v>785</v>
      </c>
      <c r="K151" t="s">
        <v>776</v>
      </c>
      <c r="L151" s="5" t="s">
        <v>30</v>
      </c>
      <c r="M151" t="s">
        <v>786</v>
      </c>
      <c r="N151" t="s">
        <v>30</v>
      </c>
      <c r="O151" t="s">
        <v>34</v>
      </c>
      <c r="P151" s="6">
        <v>61.65</v>
      </c>
      <c r="Q151" s="6">
        <v>35.65</v>
      </c>
      <c r="R151" t="s">
        <v>86</v>
      </c>
      <c r="S151" s="4" t="s">
        <v>787</v>
      </c>
      <c r="T151" t="s">
        <v>287</v>
      </c>
      <c r="U151" t="s">
        <v>788</v>
      </c>
      <c r="V151" s="7">
        <v>0.72399422800000002</v>
      </c>
      <c r="W151">
        <v>5.2720000000000002</v>
      </c>
      <c r="X151">
        <v>1025148</v>
      </c>
      <c r="Y151" t="s">
        <v>708</v>
      </c>
      <c r="Z151" t="s">
        <v>38</v>
      </c>
    </row>
    <row r="152" spans="1:26">
      <c r="A152" t="s">
        <v>789</v>
      </c>
      <c r="B152" s="4" t="s">
        <v>790</v>
      </c>
      <c r="C152" t="s">
        <v>27</v>
      </c>
      <c r="D152">
        <v>1</v>
      </c>
      <c r="E152" t="s">
        <v>57</v>
      </c>
      <c r="F152" t="s">
        <v>119</v>
      </c>
      <c r="G152" t="s">
        <v>30</v>
      </c>
      <c r="H152">
        <v>7200</v>
      </c>
      <c r="I152" t="s">
        <v>791</v>
      </c>
      <c r="J152" t="s">
        <v>785</v>
      </c>
      <c r="K152" t="s">
        <v>776</v>
      </c>
      <c r="L152" s="5" t="s">
        <v>30</v>
      </c>
      <c r="M152" t="s">
        <v>786</v>
      </c>
      <c r="N152" t="s">
        <v>30</v>
      </c>
      <c r="O152" t="s">
        <v>34</v>
      </c>
      <c r="P152" s="6">
        <v>61.65</v>
      </c>
      <c r="Q152" s="6">
        <v>35.65</v>
      </c>
      <c r="R152" t="s">
        <v>86</v>
      </c>
      <c r="S152" s="4" t="s">
        <v>395</v>
      </c>
      <c r="T152" t="s">
        <v>792</v>
      </c>
      <c r="U152" t="s">
        <v>793</v>
      </c>
      <c r="V152" s="7">
        <v>2.5975452E-2</v>
      </c>
      <c r="W152">
        <v>0.13600000000000001</v>
      </c>
      <c r="X152">
        <v>146885</v>
      </c>
      <c r="Y152" t="s">
        <v>81</v>
      </c>
      <c r="Z152" t="s">
        <v>38</v>
      </c>
    </row>
    <row r="153" spans="1:26">
      <c r="A153" t="s">
        <v>794</v>
      </c>
      <c r="B153" s="4" t="s">
        <v>795</v>
      </c>
      <c r="C153" t="s">
        <v>796</v>
      </c>
      <c r="D153">
        <v>3</v>
      </c>
      <c r="E153" t="s">
        <v>57</v>
      </c>
      <c r="F153" t="s">
        <v>58</v>
      </c>
      <c r="G153" t="s">
        <v>30</v>
      </c>
      <c r="H153">
        <v>18720</v>
      </c>
      <c r="I153" t="s">
        <v>797</v>
      </c>
      <c r="J153" t="s">
        <v>795</v>
      </c>
      <c r="K153" t="s">
        <v>795</v>
      </c>
      <c r="L153" s="5" t="s">
        <v>30</v>
      </c>
      <c r="M153" t="s">
        <v>798</v>
      </c>
      <c r="N153" t="s">
        <v>30</v>
      </c>
      <c r="O153" t="s">
        <v>799</v>
      </c>
      <c r="P153" s="6">
        <v>43.26</v>
      </c>
      <c r="Q153" s="6">
        <v>-3.45</v>
      </c>
      <c r="R153" t="s">
        <v>35</v>
      </c>
      <c r="S153" s="4" t="s">
        <v>800</v>
      </c>
      <c r="T153" t="s">
        <v>30</v>
      </c>
      <c r="U153" t="s">
        <v>30</v>
      </c>
      <c r="V153" s="7" t="s">
        <v>30</v>
      </c>
      <c r="W153">
        <v>1.012</v>
      </c>
      <c r="X153">
        <v>627275</v>
      </c>
      <c r="Y153" t="s">
        <v>81</v>
      </c>
      <c r="Z153" t="s">
        <v>62</v>
      </c>
    </row>
    <row r="154" spans="1:26">
      <c r="A154" t="s">
        <v>801</v>
      </c>
      <c r="B154" s="4" t="s">
        <v>802</v>
      </c>
      <c r="C154" t="s">
        <v>27</v>
      </c>
      <c r="D154">
        <v>1</v>
      </c>
      <c r="E154" t="s">
        <v>28</v>
      </c>
      <c r="F154" t="s">
        <v>29</v>
      </c>
      <c r="G154" t="s">
        <v>30</v>
      </c>
      <c r="H154">
        <v>3555</v>
      </c>
      <c r="I154" t="s">
        <v>803</v>
      </c>
      <c r="J154" t="s">
        <v>804</v>
      </c>
      <c r="K154" t="s">
        <v>804</v>
      </c>
      <c r="L154" s="5" t="s">
        <v>30</v>
      </c>
      <c r="M154" t="s">
        <v>805</v>
      </c>
      <c r="N154" t="s">
        <v>30</v>
      </c>
      <c r="O154" t="s">
        <v>69</v>
      </c>
      <c r="P154" s="6">
        <v>48.17</v>
      </c>
      <c r="Q154" s="6">
        <v>10.814</v>
      </c>
      <c r="R154" t="s">
        <v>86</v>
      </c>
      <c r="S154" s="4" t="s">
        <v>806</v>
      </c>
      <c r="T154" t="s">
        <v>547</v>
      </c>
      <c r="U154" t="s">
        <v>807</v>
      </c>
      <c r="V154" s="7" t="s">
        <v>30</v>
      </c>
      <c r="W154">
        <v>0.10100000000000001</v>
      </c>
      <c r="X154">
        <v>114375</v>
      </c>
      <c r="Y154" t="s">
        <v>37</v>
      </c>
      <c r="Z154" t="s">
        <v>38</v>
      </c>
    </row>
    <row r="155" spans="1:26">
      <c r="A155" t="s">
        <v>808</v>
      </c>
      <c r="B155" s="4">
        <v>1</v>
      </c>
      <c r="C155" t="s">
        <v>74</v>
      </c>
      <c r="D155">
        <v>2</v>
      </c>
      <c r="E155" t="s">
        <v>57</v>
      </c>
      <c r="F155" t="s">
        <v>297</v>
      </c>
      <c r="G155" t="s">
        <v>333</v>
      </c>
      <c r="H155">
        <v>4753</v>
      </c>
      <c r="I155" t="s">
        <v>809</v>
      </c>
      <c r="J155" t="s">
        <v>810</v>
      </c>
      <c r="K155" t="s">
        <v>811</v>
      </c>
      <c r="L155" s="5" t="s">
        <v>30</v>
      </c>
      <c r="M155" t="s">
        <v>2354</v>
      </c>
      <c r="N155" t="s">
        <v>30</v>
      </c>
      <c r="O155" t="s">
        <v>812</v>
      </c>
      <c r="P155" s="6">
        <v>49.56</v>
      </c>
      <c r="Q155" s="6">
        <v>27.69</v>
      </c>
      <c r="R155" t="s">
        <v>86</v>
      </c>
      <c r="S155" s="4" t="s">
        <v>813</v>
      </c>
      <c r="T155" t="s">
        <v>359</v>
      </c>
      <c r="U155" t="s">
        <v>814</v>
      </c>
      <c r="V155" s="7" t="s">
        <v>30</v>
      </c>
      <c r="W155">
        <v>4.3019999999999996</v>
      </c>
      <c r="X155">
        <v>926232</v>
      </c>
      <c r="Y155" t="s">
        <v>815</v>
      </c>
      <c r="Z155" t="s">
        <v>38</v>
      </c>
    </row>
    <row r="156" spans="1:26">
      <c r="A156" t="s">
        <v>816</v>
      </c>
      <c r="B156" s="4">
        <v>2</v>
      </c>
      <c r="C156" t="s">
        <v>74</v>
      </c>
      <c r="D156">
        <v>2</v>
      </c>
      <c r="E156" t="s">
        <v>57</v>
      </c>
      <c r="F156" t="s">
        <v>297</v>
      </c>
      <c r="G156" t="s">
        <v>333</v>
      </c>
      <c r="H156">
        <v>4742</v>
      </c>
      <c r="I156" t="s">
        <v>817</v>
      </c>
      <c r="J156" t="s">
        <v>810</v>
      </c>
      <c r="K156" t="s">
        <v>811</v>
      </c>
      <c r="L156" s="5" t="s">
        <v>30</v>
      </c>
      <c r="M156" t="s">
        <v>2354</v>
      </c>
      <c r="N156" t="s">
        <v>30</v>
      </c>
      <c r="O156" t="s">
        <v>812</v>
      </c>
      <c r="P156" s="6">
        <v>49.56</v>
      </c>
      <c r="Q156" s="6">
        <v>27.69</v>
      </c>
      <c r="R156" t="s">
        <v>86</v>
      </c>
      <c r="S156" s="4" t="s">
        <v>116</v>
      </c>
      <c r="T156" t="s">
        <v>818</v>
      </c>
      <c r="U156" t="s">
        <v>819</v>
      </c>
      <c r="V156" s="7" t="s">
        <v>30</v>
      </c>
      <c r="W156">
        <v>5.3360000000000003</v>
      </c>
      <c r="X156">
        <v>953851</v>
      </c>
      <c r="Y156" t="s">
        <v>815</v>
      </c>
      <c r="Z156" t="s">
        <v>38</v>
      </c>
    </row>
    <row r="157" spans="1:26">
      <c r="A157" t="s">
        <v>820</v>
      </c>
      <c r="B157" s="4">
        <v>3</v>
      </c>
      <c r="C157" t="s">
        <v>74</v>
      </c>
      <c r="D157">
        <v>2</v>
      </c>
      <c r="E157" t="s">
        <v>57</v>
      </c>
      <c r="F157" t="s">
        <v>297</v>
      </c>
      <c r="G157" t="s">
        <v>333</v>
      </c>
      <c r="H157">
        <v>4752</v>
      </c>
      <c r="I157" t="s">
        <v>821</v>
      </c>
      <c r="J157" t="s">
        <v>810</v>
      </c>
      <c r="K157" t="s">
        <v>811</v>
      </c>
      <c r="L157" s="5" t="s">
        <v>30</v>
      </c>
      <c r="M157" t="s">
        <v>2354</v>
      </c>
      <c r="N157" t="s">
        <v>30</v>
      </c>
      <c r="O157" t="s">
        <v>812</v>
      </c>
      <c r="P157" s="6">
        <v>49.56</v>
      </c>
      <c r="Q157" s="6">
        <v>27.69</v>
      </c>
      <c r="R157" t="s">
        <v>35</v>
      </c>
      <c r="S157" s="4" t="s">
        <v>424</v>
      </c>
      <c r="T157" t="s">
        <v>30</v>
      </c>
      <c r="U157" t="s">
        <v>30</v>
      </c>
      <c r="V157" s="7" t="s">
        <v>30</v>
      </c>
      <c r="W157">
        <v>4.6349999999999998</v>
      </c>
      <c r="X157">
        <v>901513</v>
      </c>
      <c r="Y157" t="s">
        <v>815</v>
      </c>
      <c r="Z157" t="s">
        <v>38</v>
      </c>
    </row>
    <row r="158" spans="1:26">
      <c r="A158" t="s">
        <v>822</v>
      </c>
      <c r="B158" s="4">
        <v>3.4</v>
      </c>
      <c r="C158" t="s">
        <v>461</v>
      </c>
      <c r="D158">
        <v>1</v>
      </c>
      <c r="E158" t="s">
        <v>57</v>
      </c>
      <c r="F158" t="s">
        <v>297</v>
      </c>
      <c r="G158" t="s">
        <v>349</v>
      </c>
      <c r="H158">
        <v>4673</v>
      </c>
      <c r="I158" t="s">
        <v>823</v>
      </c>
      <c r="J158" t="s">
        <v>2351</v>
      </c>
      <c r="K158" t="s">
        <v>811</v>
      </c>
      <c r="L158" s="5" t="s">
        <v>30</v>
      </c>
      <c r="M158" t="s">
        <v>824</v>
      </c>
      <c r="N158" t="s">
        <v>30</v>
      </c>
      <c r="O158" t="s">
        <v>770</v>
      </c>
      <c r="P158" s="6">
        <v>52.85</v>
      </c>
      <c r="Q158" s="6">
        <v>17.883333329999999</v>
      </c>
      <c r="R158" t="s">
        <v>86</v>
      </c>
      <c r="S158" s="4" t="s">
        <v>825</v>
      </c>
      <c r="T158" t="s">
        <v>343</v>
      </c>
      <c r="U158" t="s">
        <v>826</v>
      </c>
      <c r="V158" s="7">
        <v>0.21</v>
      </c>
      <c r="W158">
        <v>0.318</v>
      </c>
      <c r="X158">
        <v>290049</v>
      </c>
      <c r="Y158" t="s">
        <v>81</v>
      </c>
      <c r="Z158" t="s">
        <v>38</v>
      </c>
    </row>
    <row r="159" spans="1:26">
      <c r="A159" t="s">
        <v>827</v>
      </c>
      <c r="B159" s="4" t="s">
        <v>828</v>
      </c>
      <c r="C159" t="s">
        <v>461</v>
      </c>
      <c r="D159">
        <v>1</v>
      </c>
      <c r="E159" t="s">
        <v>57</v>
      </c>
      <c r="F159" t="s">
        <v>297</v>
      </c>
      <c r="G159" t="s">
        <v>349</v>
      </c>
      <c r="H159">
        <v>5128</v>
      </c>
      <c r="I159" t="s">
        <v>829</v>
      </c>
      <c r="J159" t="s">
        <v>2351</v>
      </c>
      <c r="K159" t="s">
        <v>811</v>
      </c>
      <c r="L159" s="5" t="s">
        <v>30</v>
      </c>
      <c r="M159" t="s">
        <v>824</v>
      </c>
      <c r="N159" t="s">
        <v>30</v>
      </c>
      <c r="O159" t="s">
        <v>770</v>
      </c>
      <c r="P159" s="6">
        <v>52.85</v>
      </c>
      <c r="Q159" s="6">
        <v>17.883333329999999</v>
      </c>
      <c r="R159" t="s">
        <v>86</v>
      </c>
      <c r="S159" s="4" t="s">
        <v>830</v>
      </c>
      <c r="T159" t="s">
        <v>343</v>
      </c>
      <c r="U159" t="s">
        <v>831</v>
      </c>
      <c r="V159" s="7">
        <v>0.1</v>
      </c>
      <c r="W159">
        <v>8.2000000000000003E-2</v>
      </c>
      <c r="X159">
        <v>91505</v>
      </c>
      <c r="Y159" t="s">
        <v>81</v>
      </c>
      <c r="Z159" t="s">
        <v>38</v>
      </c>
    </row>
    <row r="160" spans="1:26">
      <c r="A160" t="s">
        <v>832</v>
      </c>
      <c r="B160" s="4">
        <v>5.0999999999999996</v>
      </c>
      <c r="C160" t="s">
        <v>429</v>
      </c>
      <c r="D160">
        <v>1</v>
      </c>
      <c r="E160" t="s">
        <v>57</v>
      </c>
      <c r="F160" t="s">
        <v>297</v>
      </c>
      <c r="G160" t="s">
        <v>349</v>
      </c>
      <c r="H160">
        <v>4950</v>
      </c>
      <c r="I160" t="s">
        <v>833</v>
      </c>
      <c r="J160" t="s">
        <v>2351</v>
      </c>
      <c r="K160" t="s">
        <v>811</v>
      </c>
      <c r="L160" s="5" t="s">
        <v>30</v>
      </c>
      <c r="M160" t="s">
        <v>824</v>
      </c>
      <c r="N160" t="s">
        <v>30</v>
      </c>
      <c r="O160" t="s">
        <v>770</v>
      </c>
      <c r="P160" s="6">
        <v>52.85</v>
      </c>
      <c r="Q160" s="6">
        <v>17.883333329999999</v>
      </c>
      <c r="R160" t="s">
        <v>35</v>
      </c>
      <c r="S160" s="4" t="s">
        <v>834</v>
      </c>
      <c r="T160" t="s">
        <v>30</v>
      </c>
      <c r="U160" t="s">
        <v>30</v>
      </c>
      <c r="V160" s="7">
        <v>0.66</v>
      </c>
      <c r="W160">
        <v>0.97</v>
      </c>
      <c r="X160">
        <v>528330</v>
      </c>
      <c r="Y160" t="s">
        <v>81</v>
      </c>
      <c r="Z160" t="s">
        <v>38</v>
      </c>
    </row>
    <row r="161" spans="1:26">
      <c r="A161" t="s">
        <v>835</v>
      </c>
      <c r="B161" s="4">
        <v>5.3</v>
      </c>
      <c r="C161" t="s">
        <v>836</v>
      </c>
      <c r="D161">
        <v>1</v>
      </c>
      <c r="E161" t="s">
        <v>57</v>
      </c>
      <c r="F161" t="s">
        <v>297</v>
      </c>
      <c r="G161" t="s">
        <v>349</v>
      </c>
      <c r="H161">
        <v>5050</v>
      </c>
      <c r="I161" t="s">
        <v>837</v>
      </c>
      <c r="J161" t="s">
        <v>2351</v>
      </c>
      <c r="K161" t="s">
        <v>811</v>
      </c>
      <c r="L161" s="5" t="s">
        <v>30</v>
      </c>
      <c r="M161" t="s">
        <v>824</v>
      </c>
      <c r="N161" t="s">
        <v>30</v>
      </c>
      <c r="O161" t="s">
        <v>770</v>
      </c>
      <c r="P161" s="6">
        <v>52.85</v>
      </c>
      <c r="Q161" s="6">
        <v>17.883333329999999</v>
      </c>
      <c r="R161" t="s">
        <v>35</v>
      </c>
      <c r="S161" s="4" t="s">
        <v>838</v>
      </c>
      <c r="T161" t="s">
        <v>30</v>
      </c>
      <c r="U161" t="s">
        <v>30</v>
      </c>
      <c r="V161" s="7">
        <v>0.43</v>
      </c>
      <c r="W161">
        <v>0.107</v>
      </c>
      <c r="X161">
        <v>112399</v>
      </c>
      <c r="Y161" t="s">
        <v>81</v>
      </c>
      <c r="Z161" t="s">
        <v>38</v>
      </c>
    </row>
    <row r="162" spans="1:26">
      <c r="A162" t="s">
        <v>839</v>
      </c>
      <c r="B162" s="4">
        <v>7.6</v>
      </c>
      <c r="C162" t="s">
        <v>461</v>
      </c>
      <c r="D162">
        <v>1</v>
      </c>
      <c r="E162" t="s">
        <v>57</v>
      </c>
      <c r="F162" t="s">
        <v>297</v>
      </c>
      <c r="G162" t="s">
        <v>349</v>
      </c>
      <c r="H162">
        <v>4950</v>
      </c>
      <c r="I162" t="s">
        <v>840</v>
      </c>
      <c r="J162" t="s">
        <v>2351</v>
      </c>
      <c r="K162" t="s">
        <v>811</v>
      </c>
      <c r="L162" s="5" t="s">
        <v>30</v>
      </c>
      <c r="M162" t="s">
        <v>824</v>
      </c>
      <c r="N162" t="s">
        <v>30</v>
      </c>
      <c r="O162" t="s">
        <v>770</v>
      </c>
      <c r="P162" s="6">
        <v>52.85</v>
      </c>
      <c r="Q162" s="6">
        <v>17.883333329999999</v>
      </c>
      <c r="R162" t="s">
        <v>86</v>
      </c>
      <c r="S162" s="4" t="s">
        <v>841</v>
      </c>
      <c r="T162" t="s">
        <v>842</v>
      </c>
      <c r="U162" t="s">
        <v>843</v>
      </c>
      <c r="V162" s="7">
        <v>7.0000000000000001E-3</v>
      </c>
      <c r="W162">
        <v>0.19600000000000001</v>
      </c>
      <c r="X162">
        <v>189493</v>
      </c>
      <c r="Y162" t="s">
        <v>81</v>
      </c>
      <c r="Z162" t="s">
        <v>38</v>
      </c>
    </row>
    <row r="163" spans="1:26">
      <c r="A163" t="s">
        <v>844</v>
      </c>
      <c r="B163" s="4">
        <v>8.5</v>
      </c>
      <c r="C163" t="s">
        <v>429</v>
      </c>
      <c r="D163">
        <v>1</v>
      </c>
      <c r="E163" t="s">
        <v>57</v>
      </c>
      <c r="F163" t="s">
        <v>297</v>
      </c>
      <c r="G163" t="s">
        <v>349</v>
      </c>
      <c r="H163">
        <v>5050</v>
      </c>
      <c r="I163" t="s">
        <v>837</v>
      </c>
      <c r="J163" t="s">
        <v>2351</v>
      </c>
      <c r="K163" t="s">
        <v>811</v>
      </c>
      <c r="L163" s="5" t="s">
        <v>30</v>
      </c>
      <c r="M163" t="s">
        <v>824</v>
      </c>
      <c r="N163" t="s">
        <v>30</v>
      </c>
      <c r="O163" t="s">
        <v>770</v>
      </c>
      <c r="P163" s="6">
        <v>52.85</v>
      </c>
      <c r="Q163" s="6">
        <v>17.883333329999999</v>
      </c>
      <c r="R163" t="s">
        <v>86</v>
      </c>
      <c r="S163" s="4" t="s">
        <v>845</v>
      </c>
      <c r="T163" t="s">
        <v>359</v>
      </c>
      <c r="U163" t="s">
        <v>846</v>
      </c>
      <c r="V163" s="7">
        <v>0.06</v>
      </c>
      <c r="W163">
        <v>0.752</v>
      </c>
      <c r="X163">
        <v>510373</v>
      </c>
      <c r="Y163" t="s">
        <v>81</v>
      </c>
      <c r="Z163" t="s">
        <v>38</v>
      </c>
    </row>
    <row r="164" spans="1:26">
      <c r="A164" t="s">
        <v>847</v>
      </c>
      <c r="B164" s="4" t="s">
        <v>848</v>
      </c>
      <c r="C164" t="s">
        <v>461</v>
      </c>
      <c r="D164">
        <v>2</v>
      </c>
      <c r="E164" t="s">
        <v>57</v>
      </c>
      <c r="F164" t="s">
        <v>58</v>
      </c>
      <c r="G164" t="s">
        <v>30</v>
      </c>
      <c r="H164">
        <v>34795</v>
      </c>
      <c r="I164" t="s">
        <v>849</v>
      </c>
      <c r="J164" t="s">
        <v>847</v>
      </c>
      <c r="K164" t="s">
        <v>847</v>
      </c>
      <c r="L164" s="5" t="s">
        <v>30</v>
      </c>
      <c r="M164" t="s">
        <v>850</v>
      </c>
      <c r="N164" t="s">
        <v>30</v>
      </c>
      <c r="O164" t="s">
        <v>851</v>
      </c>
      <c r="P164" s="6">
        <v>50.26</v>
      </c>
      <c r="Q164" s="6">
        <v>4.28</v>
      </c>
      <c r="R164" t="s">
        <v>86</v>
      </c>
      <c r="S164" s="4" t="s">
        <v>86</v>
      </c>
      <c r="T164" t="s">
        <v>88</v>
      </c>
      <c r="U164" t="s">
        <v>852</v>
      </c>
      <c r="V164" s="7" t="s">
        <v>30</v>
      </c>
      <c r="W164">
        <v>1.046</v>
      </c>
      <c r="X164">
        <v>780462</v>
      </c>
      <c r="Y164" t="s">
        <v>853</v>
      </c>
      <c r="Z164" t="s">
        <v>38</v>
      </c>
    </row>
    <row r="165" spans="1:26">
      <c r="A165" t="s">
        <v>854</v>
      </c>
      <c r="B165" s="4" t="s">
        <v>855</v>
      </c>
      <c r="C165" t="s">
        <v>74</v>
      </c>
      <c r="D165" t="s">
        <v>30</v>
      </c>
      <c r="E165" t="s">
        <v>28</v>
      </c>
      <c r="F165" t="s">
        <v>856</v>
      </c>
      <c r="G165" t="s">
        <v>30</v>
      </c>
      <c r="H165">
        <v>6063</v>
      </c>
      <c r="I165" t="s">
        <v>857</v>
      </c>
      <c r="J165" t="s">
        <v>858</v>
      </c>
      <c r="K165" t="s">
        <v>859</v>
      </c>
      <c r="L165" s="5" t="s">
        <v>30</v>
      </c>
      <c r="M165" t="s">
        <v>860</v>
      </c>
      <c r="N165" t="s">
        <v>30</v>
      </c>
      <c r="O165" t="s">
        <v>861</v>
      </c>
      <c r="P165" s="6" t="s">
        <v>30</v>
      </c>
      <c r="Q165" s="6" t="s">
        <v>30</v>
      </c>
      <c r="R165" t="s">
        <v>86</v>
      </c>
      <c r="S165" s="4" t="s">
        <v>194</v>
      </c>
      <c r="T165" t="s">
        <v>375</v>
      </c>
      <c r="U165" t="s">
        <v>862</v>
      </c>
      <c r="V165" s="7" t="s">
        <v>30</v>
      </c>
      <c r="W165">
        <v>2.1949999999999998</v>
      </c>
      <c r="X165">
        <v>1038456</v>
      </c>
      <c r="Y165" t="s">
        <v>37</v>
      </c>
      <c r="Z165" t="s">
        <v>38</v>
      </c>
    </row>
    <row r="166" spans="1:26">
      <c r="A166" t="s">
        <v>863</v>
      </c>
      <c r="B166" s="4" t="s">
        <v>864</v>
      </c>
      <c r="C166" t="s">
        <v>74</v>
      </c>
      <c r="D166" t="s">
        <v>30</v>
      </c>
      <c r="E166" t="s">
        <v>28</v>
      </c>
      <c r="F166" t="s">
        <v>856</v>
      </c>
      <c r="G166" t="s">
        <v>30</v>
      </c>
      <c r="H166">
        <v>6351</v>
      </c>
      <c r="I166" t="s">
        <v>865</v>
      </c>
      <c r="J166" t="s">
        <v>866</v>
      </c>
      <c r="K166" t="s">
        <v>859</v>
      </c>
      <c r="L166" s="5" t="s">
        <v>30</v>
      </c>
      <c r="M166" t="s">
        <v>867</v>
      </c>
      <c r="N166" t="s">
        <v>30</v>
      </c>
      <c r="O166" t="s">
        <v>861</v>
      </c>
      <c r="P166" s="6" t="s">
        <v>30</v>
      </c>
      <c r="Q166" s="6" t="s">
        <v>30</v>
      </c>
      <c r="R166" t="s">
        <v>35</v>
      </c>
      <c r="S166" s="4" t="s">
        <v>87</v>
      </c>
      <c r="T166" t="s">
        <v>30</v>
      </c>
      <c r="U166" t="s">
        <v>30</v>
      </c>
      <c r="V166" s="7" t="s">
        <v>30</v>
      </c>
      <c r="W166">
        <v>1.325</v>
      </c>
      <c r="X166">
        <v>839338</v>
      </c>
      <c r="Y166" t="s">
        <v>37</v>
      </c>
      <c r="Z166" t="s">
        <v>38</v>
      </c>
    </row>
    <row r="167" spans="1:26">
      <c r="A167" t="s">
        <v>868</v>
      </c>
      <c r="B167" s="4" t="s">
        <v>869</v>
      </c>
      <c r="C167" t="s">
        <v>74</v>
      </c>
      <c r="D167" t="s">
        <v>30</v>
      </c>
      <c r="E167" t="s">
        <v>28</v>
      </c>
      <c r="F167" t="s">
        <v>856</v>
      </c>
      <c r="G167" t="s">
        <v>30</v>
      </c>
      <c r="H167">
        <v>8301</v>
      </c>
      <c r="I167" t="s">
        <v>870</v>
      </c>
      <c r="J167" t="s">
        <v>871</v>
      </c>
      <c r="K167" t="s">
        <v>859</v>
      </c>
      <c r="L167" s="5" t="s">
        <v>30</v>
      </c>
      <c r="M167" t="s">
        <v>872</v>
      </c>
      <c r="N167" t="s">
        <v>30</v>
      </c>
      <c r="O167" t="s">
        <v>861</v>
      </c>
      <c r="P167" s="6" t="s">
        <v>30</v>
      </c>
      <c r="Q167" s="6" t="s">
        <v>30</v>
      </c>
      <c r="R167" t="s">
        <v>35</v>
      </c>
      <c r="S167" s="4" t="s">
        <v>873</v>
      </c>
      <c r="T167" t="s">
        <v>30</v>
      </c>
      <c r="U167" t="s">
        <v>30</v>
      </c>
      <c r="V167" s="7" t="s">
        <v>30</v>
      </c>
      <c r="W167">
        <v>1.101</v>
      </c>
      <c r="X167">
        <v>727671</v>
      </c>
      <c r="Y167" t="s">
        <v>37</v>
      </c>
      <c r="Z167" t="s">
        <v>38</v>
      </c>
    </row>
    <row r="168" spans="1:26">
      <c r="A168" t="s">
        <v>874</v>
      </c>
      <c r="B168" s="4" t="s">
        <v>875</v>
      </c>
      <c r="C168" t="s">
        <v>27</v>
      </c>
      <c r="D168">
        <v>3</v>
      </c>
      <c r="E168" t="s">
        <v>57</v>
      </c>
      <c r="F168" t="s">
        <v>876</v>
      </c>
      <c r="G168" t="s">
        <v>30</v>
      </c>
      <c r="H168">
        <v>3036</v>
      </c>
      <c r="I168" t="s">
        <v>877</v>
      </c>
      <c r="J168" t="s">
        <v>878</v>
      </c>
      <c r="K168" t="s">
        <v>878</v>
      </c>
      <c r="L168" s="5" t="s">
        <v>30</v>
      </c>
      <c r="M168" t="s">
        <v>879</v>
      </c>
      <c r="N168" t="s">
        <v>30</v>
      </c>
      <c r="O168" t="s">
        <v>69</v>
      </c>
      <c r="P168" s="6">
        <v>51.895833330000002</v>
      </c>
      <c r="Q168" s="6">
        <v>11.04666667</v>
      </c>
      <c r="R168" t="s">
        <v>86</v>
      </c>
      <c r="S168" s="4" t="s">
        <v>880</v>
      </c>
      <c r="T168" t="s">
        <v>881</v>
      </c>
      <c r="U168" t="s">
        <v>882</v>
      </c>
      <c r="V168" s="7">
        <v>0.41302660899999999</v>
      </c>
      <c r="W168">
        <v>4.9710000000000001</v>
      </c>
      <c r="X168">
        <v>962265</v>
      </c>
      <c r="Y168" t="s">
        <v>81</v>
      </c>
      <c r="Z168" t="s">
        <v>38</v>
      </c>
    </row>
    <row r="169" spans="1:26">
      <c r="A169" t="s">
        <v>883</v>
      </c>
      <c r="B169" s="4" t="s">
        <v>884</v>
      </c>
      <c r="C169" t="s">
        <v>74</v>
      </c>
      <c r="D169">
        <v>1</v>
      </c>
      <c r="E169" t="s">
        <v>57</v>
      </c>
      <c r="F169" t="s">
        <v>75</v>
      </c>
      <c r="G169" t="s">
        <v>30</v>
      </c>
      <c r="H169">
        <v>3140</v>
      </c>
      <c r="I169" t="s">
        <v>885</v>
      </c>
      <c r="J169" t="s">
        <v>886</v>
      </c>
      <c r="K169" t="s">
        <v>886</v>
      </c>
      <c r="L169" s="5" t="s">
        <v>30</v>
      </c>
      <c r="M169" t="s">
        <v>887</v>
      </c>
      <c r="N169" t="s">
        <v>30</v>
      </c>
      <c r="O169" t="s">
        <v>79</v>
      </c>
      <c r="P169" s="6">
        <v>47.82</v>
      </c>
      <c r="Q169" s="6">
        <v>19.95</v>
      </c>
      <c r="R169" t="s">
        <v>86</v>
      </c>
      <c r="S169" s="4" t="s">
        <v>888</v>
      </c>
      <c r="T169" t="s">
        <v>889</v>
      </c>
      <c r="U169" t="s">
        <v>890</v>
      </c>
      <c r="V169" s="7">
        <v>3.0684046999999999E-2</v>
      </c>
      <c r="W169">
        <v>1.3320000000000001</v>
      </c>
      <c r="X169">
        <v>687165</v>
      </c>
      <c r="Y169" t="s">
        <v>81</v>
      </c>
      <c r="Z169" t="s">
        <v>38</v>
      </c>
    </row>
    <row r="170" spans="1:26">
      <c r="A170" t="s">
        <v>891</v>
      </c>
      <c r="B170" s="4" t="s">
        <v>892</v>
      </c>
      <c r="C170" t="s">
        <v>74</v>
      </c>
      <c r="D170">
        <v>1</v>
      </c>
      <c r="E170" t="s">
        <v>57</v>
      </c>
      <c r="F170" t="s">
        <v>75</v>
      </c>
      <c r="G170" t="s">
        <v>30</v>
      </c>
      <c r="H170">
        <v>4035</v>
      </c>
      <c r="I170" t="s">
        <v>893</v>
      </c>
      <c r="J170" t="s">
        <v>894</v>
      </c>
      <c r="K170" t="s">
        <v>894</v>
      </c>
      <c r="L170" s="5" t="s">
        <v>30</v>
      </c>
      <c r="M170" t="s">
        <v>85</v>
      </c>
      <c r="N170" t="s">
        <v>30</v>
      </c>
      <c r="O170" t="s">
        <v>79</v>
      </c>
      <c r="P170" s="6">
        <v>47.167000000000002</v>
      </c>
      <c r="Q170" s="6">
        <v>20.832999999999998</v>
      </c>
      <c r="R170" t="s">
        <v>35</v>
      </c>
      <c r="S170" s="4" t="s">
        <v>352</v>
      </c>
      <c r="T170" t="s">
        <v>30</v>
      </c>
      <c r="U170" t="s">
        <v>30</v>
      </c>
      <c r="V170" s="7">
        <v>0.67023181300000001</v>
      </c>
      <c r="W170">
        <v>4.6820000000000004</v>
      </c>
      <c r="X170">
        <v>795741</v>
      </c>
      <c r="Y170" t="s">
        <v>81</v>
      </c>
      <c r="Z170" t="s">
        <v>38</v>
      </c>
    </row>
    <row r="171" spans="1:26">
      <c r="A171" t="s">
        <v>895</v>
      </c>
      <c r="B171" s="4" t="s">
        <v>896</v>
      </c>
      <c r="C171" t="s">
        <v>27</v>
      </c>
      <c r="D171">
        <v>1</v>
      </c>
      <c r="E171" t="s">
        <v>28</v>
      </c>
      <c r="F171" t="s">
        <v>29</v>
      </c>
      <c r="G171" t="s">
        <v>30</v>
      </c>
      <c r="H171">
        <v>3859</v>
      </c>
      <c r="I171" t="s">
        <v>897</v>
      </c>
      <c r="J171" t="s">
        <v>898</v>
      </c>
      <c r="K171" t="s">
        <v>898</v>
      </c>
      <c r="L171" s="5" t="s">
        <v>30</v>
      </c>
      <c r="M171" t="s">
        <v>899</v>
      </c>
      <c r="N171" t="s">
        <v>30</v>
      </c>
      <c r="O171" t="s">
        <v>79</v>
      </c>
      <c r="P171" s="6">
        <v>46.356000000000002</v>
      </c>
      <c r="Q171" s="6">
        <v>20.984999999999999</v>
      </c>
      <c r="R171" t="s">
        <v>35</v>
      </c>
      <c r="S171" s="4" t="s">
        <v>900</v>
      </c>
      <c r="T171" t="s">
        <v>30</v>
      </c>
      <c r="U171" t="s">
        <v>30</v>
      </c>
      <c r="V171" s="7" t="s">
        <v>30</v>
      </c>
      <c r="W171">
        <v>8.2000000000000003E-2</v>
      </c>
      <c r="X171">
        <v>92396</v>
      </c>
      <c r="Y171" t="s">
        <v>37</v>
      </c>
      <c r="Z171" t="s">
        <v>38</v>
      </c>
    </row>
    <row r="172" spans="1:26">
      <c r="A172" t="s">
        <v>901</v>
      </c>
      <c r="B172" s="4" t="s">
        <v>902</v>
      </c>
      <c r="C172" t="s">
        <v>27</v>
      </c>
      <c r="D172">
        <v>1</v>
      </c>
      <c r="E172" t="s">
        <v>57</v>
      </c>
      <c r="F172" t="s">
        <v>119</v>
      </c>
      <c r="G172" t="s">
        <v>30</v>
      </c>
      <c r="H172">
        <v>4573</v>
      </c>
      <c r="I172" t="s">
        <v>903</v>
      </c>
      <c r="J172" t="s">
        <v>904</v>
      </c>
      <c r="K172" t="s">
        <v>904</v>
      </c>
      <c r="L172" s="5" t="s">
        <v>30</v>
      </c>
      <c r="M172" t="s">
        <v>905</v>
      </c>
      <c r="N172" t="s">
        <v>30</v>
      </c>
      <c r="O172" t="s">
        <v>799</v>
      </c>
      <c r="P172" s="6">
        <v>42.333333330000002</v>
      </c>
      <c r="Q172" s="6">
        <v>-3.5</v>
      </c>
      <c r="R172" t="s">
        <v>35</v>
      </c>
      <c r="S172" s="4" t="s">
        <v>112</v>
      </c>
      <c r="T172" t="s">
        <v>30</v>
      </c>
      <c r="U172" t="s">
        <v>30</v>
      </c>
      <c r="V172" s="7">
        <v>8.3270500000000008E-3</v>
      </c>
      <c r="W172">
        <v>0.24099999999999999</v>
      </c>
      <c r="X172">
        <v>231359</v>
      </c>
      <c r="Y172" t="s">
        <v>81</v>
      </c>
      <c r="Z172" t="s">
        <v>38</v>
      </c>
    </row>
    <row r="173" spans="1:26">
      <c r="A173" t="s">
        <v>906</v>
      </c>
      <c r="B173" s="4" t="s">
        <v>907</v>
      </c>
      <c r="C173" t="s">
        <v>27</v>
      </c>
      <c r="D173">
        <v>1</v>
      </c>
      <c r="E173" t="s">
        <v>57</v>
      </c>
      <c r="F173" t="s">
        <v>119</v>
      </c>
      <c r="G173" t="s">
        <v>30</v>
      </c>
      <c r="H173">
        <v>4627</v>
      </c>
      <c r="I173" t="s">
        <v>908</v>
      </c>
      <c r="J173" t="s">
        <v>904</v>
      </c>
      <c r="K173" t="s">
        <v>904</v>
      </c>
      <c r="L173" s="5" t="s">
        <v>30</v>
      </c>
      <c r="M173" t="s">
        <v>905</v>
      </c>
      <c r="N173" t="s">
        <v>30</v>
      </c>
      <c r="O173" t="s">
        <v>799</v>
      </c>
      <c r="P173" s="6">
        <v>42.333333330000002</v>
      </c>
      <c r="Q173" s="6">
        <v>-3.5</v>
      </c>
      <c r="R173" t="s">
        <v>35</v>
      </c>
      <c r="S173" s="4" t="s">
        <v>845</v>
      </c>
      <c r="T173" t="s">
        <v>30</v>
      </c>
      <c r="U173" t="s">
        <v>30</v>
      </c>
      <c r="V173" s="7">
        <v>1.6273624E-2</v>
      </c>
      <c r="W173">
        <v>0.97699999999999998</v>
      </c>
      <c r="X173">
        <v>578928</v>
      </c>
      <c r="Y173" t="s">
        <v>81</v>
      </c>
      <c r="Z173" t="s">
        <v>38</v>
      </c>
    </row>
    <row r="174" spans="1:26">
      <c r="A174" t="s">
        <v>909</v>
      </c>
      <c r="B174" s="4" t="s">
        <v>910</v>
      </c>
      <c r="C174" t="s">
        <v>27</v>
      </c>
      <c r="D174">
        <v>1</v>
      </c>
      <c r="E174" t="s">
        <v>57</v>
      </c>
      <c r="F174" t="s">
        <v>119</v>
      </c>
      <c r="G174" t="s">
        <v>30</v>
      </c>
      <c r="H174">
        <v>4573</v>
      </c>
      <c r="I174" t="s">
        <v>903</v>
      </c>
      <c r="J174" t="s">
        <v>904</v>
      </c>
      <c r="K174" t="s">
        <v>904</v>
      </c>
      <c r="L174" s="5" t="s">
        <v>30</v>
      </c>
      <c r="M174" t="s">
        <v>905</v>
      </c>
      <c r="N174" t="s">
        <v>30</v>
      </c>
      <c r="O174" t="s">
        <v>799</v>
      </c>
      <c r="P174" s="6">
        <v>42.333333330000002</v>
      </c>
      <c r="Q174" s="6">
        <v>-3.5</v>
      </c>
      <c r="R174" t="s">
        <v>35</v>
      </c>
      <c r="S174" s="4" t="s">
        <v>911</v>
      </c>
      <c r="T174" t="s">
        <v>30</v>
      </c>
      <c r="U174" t="s">
        <v>30</v>
      </c>
      <c r="V174" s="7">
        <v>7.5182189999999996E-3</v>
      </c>
      <c r="W174">
        <v>0.104</v>
      </c>
      <c r="X174">
        <v>113480</v>
      </c>
      <c r="Y174" t="s">
        <v>81</v>
      </c>
      <c r="Z174" t="s">
        <v>38</v>
      </c>
    </row>
    <row r="175" spans="1:26">
      <c r="A175" t="s">
        <v>912</v>
      </c>
      <c r="B175" s="4" t="s">
        <v>913</v>
      </c>
      <c r="C175" t="s">
        <v>27</v>
      </c>
      <c r="D175">
        <v>1</v>
      </c>
      <c r="E175" t="s">
        <v>57</v>
      </c>
      <c r="F175" t="s">
        <v>119</v>
      </c>
      <c r="G175" t="s">
        <v>30</v>
      </c>
      <c r="H175">
        <v>4407</v>
      </c>
      <c r="I175" t="s">
        <v>914</v>
      </c>
      <c r="J175" t="s">
        <v>904</v>
      </c>
      <c r="K175" t="s">
        <v>904</v>
      </c>
      <c r="L175" s="5" t="s">
        <v>30</v>
      </c>
      <c r="M175" t="s">
        <v>905</v>
      </c>
      <c r="N175" t="s">
        <v>30</v>
      </c>
      <c r="O175" t="s">
        <v>799</v>
      </c>
      <c r="P175" s="6">
        <v>42.333333330000002</v>
      </c>
      <c r="Q175" s="6">
        <v>-3.5</v>
      </c>
      <c r="R175" t="s">
        <v>86</v>
      </c>
      <c r="S175" s="4" t="s">
        <v>915</v>
      </c>
      <c r="T175" t="s">
        <v>916</v>
      </c>
      <c r="U175" t="s">
        <v>917</v>
      </c>
      <c r="V175" s="7">
        <v>1.1038269999999999E-2</v>
      </c>
      <c r="W175">
        <v>0.94099999999999995</v>
      </c>
      <c r="X175">
        <v>553616</v>
      </c>
      <c r="Y175" t="s">
        <v>81</v>
      </c>
      <c r="Z175" t="s">
        <v>38</v>
      </c>
    </row>
    <row r="176" spans="1:26">
      <c r="A176" t="s">
        <v>918</v>
      </c>
      <c r="B176" s="4" t="s">
        <v>919</v>
      </c>
      <c r="C176" t="s">
        <v>27</v>
      </c>
      <c r="D176">
        <v>1</v>
      </c>
      <c r="E176" t="s">
        <v>57</v>
      </c>
      <c r="F176" t="s">
        <v>119</v>
      </c>
      <c r="G176" t="s">
        <v>30</v>
      </c>
      <c r="H176">
        <v>4573</v>
      </c>
      <c r="I176" t="s">
        <v>903</v>
      </c>
      <c r="J176" t="s">
        <v>904</v>
      </c>
      <c r="K176" t="s">
        <v>904</v>
      </c>
      <c r="L176" s="5" t="s">
        <v>30</v>
      </c>
      <c r="M176" t="s">
        <v>905</v>
      </c>
      <c r="N176" t="s">
        <v>30</v>
      </c>
      <c r="O176" t="s">
        <v>799</v>
      </c>
      <c r="P176" s="6">
        <v>42.333333330000002</v>
      </c>
      <c r="Q176" s="6">
        <v>-3.5</v>
      </c>
      <c r="R176" t="s">
        <v>35</v>
      </c>
      <c r="S176" s="4" t="s">
        <v>87</v>
      </c>
      <c r="T176" t="s">
        <v>30</v>
      </c>
      <c r="U176" t="s">
        <v>30</v>
      </c>
      <c r="V176" s="7">
        <v>1.0649052000000001E-2</v>
      </c>
      <c r="W176">
        <v>0.22</v>
      </c>
      <c r="X176">
        <v>202133</v>
      </c>
      <c r="Y176" t="s">
        <v>81</v>
      </c>
      <c r="Z176" t="s">
        <v>38</v>
      </c>
    </row>
    <row r="177" spans="1:26">
      <c r="A177" t="s">
        <v>920</v>
      </c>
      <c r="B177" s="4" t="s">
        <v>921</v>
      </c>
      <c r="C177" t="s">
        <v>27</v>
      </c>
      <c r="D177">
        <v>1</v>
      </c>
      <c r="E177" t="s">
        <v>57</v>
      </c>
      <c r="F177" t="s">
        <v>119</v>
      </c>
      <c r="G177" t="s">
        <v>30</v>
      </c>
      <c r="H177">
        <v>4670</v>
      </c>
      <c r="I177" t="s">
        <v>922</v>
      </c>
      <c r="J177" t="s">
        <v>904</v>
      </c>
      <c r="K177" t="s">
        <v>904</v>
      </c>
      <c r="L177" s="5" t="s">
        <v>30</v>
      </c>
      <c r="M177" t="s">
        <v>905</v>
      </c>
      <c r="N177" t="s">
        <v>30</v>
      </c>
      <c r="O177" t="s">
        <v>799</v>
      </c>
      <c r="P177" s="6">
        <v>42.333333330000002</v>
      </c>
      <c r="Q177" s="6">
        <v>-3.5</v>
      </c>
      <c r="R177" t="s">
        <v>35</v>
      </c>
      <c r="S177" s="4" t="s">
        <v>923</v>
      </c>
      <c r="T177" t="s">
        <v>30</v>
      </c>
      <c r="U177" t="s">
        <v>30</v>
      </c>
      <c r="V177" s="7">
        <v>4.1320228000000001E-2</v>
      </c>
      <c r="W177">
        <v>1.575</v>
      </c>
      <c r="X177">
        <v>623901</v>
      </c>
      <c r="Y177" t="s">
        <v>81</v>
      </c>
      <c r="Z177" t="s">
        <v>38</v>
      </c>
    </row>
    <row r="178" spans="1:26">
      <c r="A178" t="s">
        <v>924</v>
      </c>
      <c r="B178" s="4" t="s">
        <v>925</v>
      </c>
      <c r="C178" t="s">
        <v>27</v>
      </c>
      <c r="D178">
        <v>1</v>
      </c>
      <c r="E178" t="s">
        <v>57</v>
      </c>
      <c r="F178" t="s">
        <v>119</v>
      </c>
      <c r="G178" t="s">
        <v>30</v>
      </c>
      <c r="H178">
        <v>4573</v>
      </c>
      <c r="I178" t="s">
        <v>903</v>
      </c>
      <c r="J178" t="s">
        <v>904</v>
      </c>
      <c r="K178" t="s">
        <v>904</v>
      </c>
      <c r="L178" s="5" t="s">
        <v>30</v>
      </c>
      <c r="M178" t="s">
        <v>905</v>
      </c>
      <c r="N178" t="s">
        <v>30</v>
      </c>
      <c r="O178" t="s">
        <v>799</v>
      </c>
      <c r="P178" s="6">
        <v>42.333333330000002</v>
      </c>
      <c r="Q178" s="6">
        <v>-3.5</v>
      </c>
      <c r="R178" t="s">
        <v>86</v>
      </c>
      <c r="S178" s="4" t="s">
        <v>915</v>
      </c>
      <c r="T178" t="s">
        <v>209</v>
      </c>
      <c r="U178" t="s">
        <v>926</v>
      </c>
      <c r="V178" s="7">
        <v>1.0842475000000001E-2</v>
      </c>
      <c r="W178">
        <v>0.06</v>
      </c>
      <c r="X178">
        <v>68114</v>
      </c>
      <c r="Y178" t="s">
        <v>81</v>
      </c>
      <c r="Z178" t="s">
        <v>38</v>
      </c>
    </row>
    <row r="179" spans="1:26">
      <c r="A179" t="s">
        <v>927</v>
      </c>
      <c r="B179" s="4" t="s">
        <v>928</v>
      </c>
      <c r="C179" t="s">
        <v>27</v>
      </c>
      <c r="D179">
        <v>1</v>
      </c>
      <c r="E179" t="s">
        <v>57</v>
      </c>
      <c r="F179" t="s">
        <v>119</v>
      </c>
      <c r="G179" t="s">
        <v>30</v>
      </c>
      <c r="H179">
        <v>4573</v>
      </c>
      <c r="I179" t="s">
        <v>903</v>
      </c>
      <c r="J179" t="s">
        <v>904</v>
      </c>
      <c r="K179" t="s">
        <v>904</v>
      </c>
      <c r="L179" s="5" t="s">
        <v>30</v>
      </c>
      <c r="M179" t="s">
        <v>905</v>
      </c>
      <c r="N179" t="s">
        <v>30</v>
      </c>
      <c r="O179" t="s">
        <v>799</v>
      </c>
      <c r="P179" s="6">
        <v>42.333333330000002</v>
      </c>
      <c r="Q179" s="6">
        <v>-3.5</v>
      </c>
      <c r="R179" t="s">
        <v>86</v>
      </c>
      <c r="S179" s="4" t="s">
        <v>915</v>
      </c>
      <c r="T179" t="s">
        <v>209</v>
      </c>
      <c r="U179" t="s">
        <v>929</v>
      </c>
      <c r="V179" s="7">
        <v>7.3315790000000004E-3</v>
      </c>
      <c r="W179">
        <v>0.114</v>
      </c>
      <c r="X179">
        <v>123157</v>
      </c>
      <c r="Y179" t="s">
        <v>81</v>
      </c>
      <c r="Z179" t="s">
        <v>38</v>
      </c>
    </row>
    <row r="180" spans="1:26">
      <c r="A180" t="s">
        <v>930</v>
      </c>
      <c r="B180" s="4" t="s">
        <v>931</v>
      </c>
      <c r="C180" t="s">
        <v>27</v>
      </c>
      <c r="D180">
        <v>1</v>
      </c>
      <c r="E180" t="s">
        <v>57</v>
      </c>
      <c r="F180" t="s">
        <v>119</v>
      </c>
      <c r="G180" t="s">
        <v>30</v>
      </c>
      <c r="H180">
        <v>4573</v>
      </c>
      <c r="I180" t="s">
        <v>903</v>
      </c>
      <c r="J180" t="s">
        <v>904</v>
      </c>
      <c r="K180" t="s">
        <v>904</v>
      </c>
      <c r="L180" s="5" t="s">
        <v>30</v>
      </c>
      <c r="M180" t="s">
        <v>905</v>
      </c>
      <c r="N180" t="s">
        <v>30</v>
      </c>
      <c r="O180" t="s">
        <v>799</v>
      </c>
      <c r="P180" s="6">
        <v>42.333333330000002</v>
      </c>
      <c r="Q180" s="6">
        <v>-3.5</v>
      </c>
      <c r="R180" t="s">
        <v>35</v>
      </c>
      <c r="S180" s="4" t="s">
        <v>539</v>
      </c>
      <c r="T180" t="s">
        <v>30</v>
      </c>
      <c r="U180" t="s">
        <v>30</v>
      </c>
      <c r="V180" s="7">
        <v>9.6418260000000006E-2</v>
      </c>
      <c r="W180">
        <v>2.7919999999999998</v>
      </c>
      <c r="X180">
        <v>779093</v>
      </c>
      <c r="Y180" t="s">
        <v>81</v>
      </c>
      <c r="Z180" t="s">
        <v>38</v>
      </c>
    </row>
    <row r="181" spans="1:26">
      <c r="A181" t="s">
        <v>932</v>
      </c>
      <c r="B181" s="4" t="s">
        <v>933</v>
      </c>
      <c r="C181" t="s">
        <v>27</v>
      </c>
      <c r="D181">
        <v>1</v>
      </c>
      <c r="E181" t="s">
        <v>57</v>
      </c>
      <c r="F181" t="s">
        <v>119</v>
      </c>
      <c r="G181" t="s">
        <v>30</v>
      </c>
      <c r="H181">
        <v>4573</v>
      </c>
      <c r="I181" t="s">
        <v>903</v>
      </c>
      <c r="J181" t="s">
        <v>904</v>
      </c>
      <c r="K181" t="s">
        <v>904</v>
      </c>
      <c r="L181" s="5" t="s">
        <v>30</v>
      </c>
      <c r="M181" t="s">
        <v>905</v>
      </c>
      <c r="N181" t="s">
        <v>30</v>
      </c>
      <c r="O181" t="s">
        <v>799</v>
      </c>
      <c r="P181" s="6">
        <v>42.333333330000002</v>
      </c>
      <c r="Q181" s="6">
        <v>-3.5</v>
      </c>
      <c r="R181" t="s">
        <v>86</v>
      </c>
      <c r="S181" s="4" t="s">
        <v>671</v>
      </c>
      <c r="T181" t="s">
        <v>934</v>
      </c>
      <c r="U181" t="s">
        <v>935</v>
      </c>
      <c r="V181" s="7">
        <v>2.3973801999999999E-2</v>
      </c>
      <c r="W181">
        <v>0.73299999999999998</v>
      </c>
      <c r="X181">
        <v>457683</v>
      </c>
      <c r="Y181" t="s">
        <v>81</v>
      </c>
      <c r="Z181" t="s">
        <v>38</v>
      </c>
    </row>
    <row r="182" spans="1:26">
      <c r="A182" t="s">
        <v>936</v>
      </c>
      <c r="B182" s="4" t="s">
        <v>937</v>
      </c>
      <c r="C182" t="s">
        <v>27</v>
      </c>
      <c r="D182">
        <v>1</v>
      </c>
      <c r="E182" t="s">
        <v>57</v>
      </c>
      <c r="F182" t="s">
        <v>119</v>
      </c>
      <c r="G182" t="s">
        <v>30</v>
      </c>
      <c r="H182">
        <v>4573</v>
      </c>
      <c r="I182" t="s">
        <v>903</v>
      </c>
      <c r="J182" t="s">
        <v>904</v>
      </c>
      <c r="K182" t="s">
        <v>904</v>
      </c>
      <c r="L182" s="5" t="s">
        <v>30</v>
      </c>
      <c r="M182" t="s">
        <v>905</v>
      </c>
      <c r="N182" t="s">
        <v>30</v>
      </c>
      <c r="O182" t="s">
        <v>799</v>
      </c>
      <c r="P182" s="6">
        <v>42.333333330000002</v>
      </c>
      <c r="Q182" s="6">
        <v>-3.5</v>
      </c>
      <c r="R182" t="s">
        <v>86</v>
      </c>
      <c r="S182" s="4" t="s">
        <v>938</v>
      </c>
      <c r="T182" t="s">
        <v>939</v>
      </c>
      <c r="U182" t="s">
        <v>940</v>
      </c>
      <c r="V182" s="7">
        <v>7.8937929999999996E-3</v>
      </c>
      <c r="W182">
        <v>0.26800000000000002</v>
      </c>
      <c r="X182">
        <v>220329</v>
      </c>
      <c r="Y182" t="s">
        <v>81</v>
      </c>
      <c r="Z182" t="s">
        <v>38</v>
      </c>
    </row>
    <row r="183" spans="1:26">
      <c r="A183" t="s">
        <v>941</v>
      </c>
      <c r="B183" s="4" t="s">
        <v>942</v>
      </c>
      <c r="C183" t="s">
        <v>27</v>
      </c>
      <c r="D183">
        <v>2</v>
      </c>
      <c r="E183" t="s">
        <v>57</v>
      </c>
      <c r="F183" t="s">
        <v>65</v>
      </c>
      <c r="G183" t="s">
        <v>30</v>
      </c>
      <c r="H183">
        <v>7215</v>
      </c>
      <c r="I183" t="s">
        <v>943</v>
      </c>
      <c r="J183" t="s">
        <v>944</v>
      </c>
      <c r="K183" t="s">
        <v>944</v>
      </c>
      <c r="L183" s="5" t="s">
        <v>30</v>
      </c>
      <c r="M183" t="s">
        <v>945</v>
      </c>
      <c r="N183" t="s">
        <v>30</v>
      </c>
      <c r="O183" t="s">
        <v>799</v>
      </c>
      <c r="P183" s="6">
        <v>42.5</v>
      </c>
      <c r="Q183" s="6">
        <v>0.5</v>
      </c>
      <c r="R183" t="s">
        <v>35</v>
      </c>
      <c r="S183" s="4" t="s">
        <v>813</v>
      </c>
      <c r="T183" t="s">
        <v>30</v>
      </c>
      <c r="U183" t="s">
        <v>30</v>
      </c>
      <c r="V183" s="7">
        <v>7.3048591999999996E-2</v>
      </c>
      <c r="W183">
        <v>0.68600000000000005</v>
      </c>
      <c r="X183">
        <v>511453</v>
      </c>
      <c r="Y183" t="s">
        <v>698</v>
      </c>
      <c r="Z183" t="s">
        <v>38</v>
      </c>
    </row>
    <row r="184" spans="1:26">
      <c r="A184" t="s">
        <v>946</v>
      </c>
      <c r="B184" s="4" t="s">
        <v>947</v>
      </c>
      <c r="C184" t="s">
        <v>27</v>
      </c>
      <c r="D184">
        <v>1</v>
      </c>
      <c r="E184" t="s">
        <v>57</v>
      </c>
      <c r="F184" t="s">
        <v>65</v>
      </c>
      <c r="G184" t="s">
        <v>30</v>
      </c>
      <c r="H184">
        <v>7130</v>
      </c>
      <c r="I184" t="s">
        <v>948</v>
      </c>
      <c r="J184" t="s">
        <v>944</v>
      </c>
      <c r="K184" t="s">
        <v>944</v>
      </c>
      <c r="L184" s="5" t="s">
        <v>30</v>
      </c>
      <c r="M184" t="s">
        <v>945</v>
      </c>
      <c r="N184" t="s">
        <v>30</v>
      </c>
      <c r="O184" t="s">
        <v>799</v>
      </c>
      <c r="P184" s="6">
        <v>42.5</v>
      </c>
      <c r="Q184" s="6">
        <v>0.5</v>
      </c>
      <c r="R184" t="s">
        <v>86</v>
      </c>
      <c r="S184" s="4" t="s">
        <v>949</v>
      </c>
      <c r="T184" t="s">
        <v>660</v>
      </c>
      <c r="U184" t="s">
        <v>950</v>
      </c>
      <c r="V184" s="7">
        <v>0.23627751499999999</v>
      </c>
      <c r="W184">
        <v>1.3049999999999999</v>
      </c>
      <c r="X184">
        <v>521870</v>
      </c>
      <c r="Y184" t="s">
        <v>337</v>
      </c>
      <c r="Z184" t="s">
        <v>38</v>
      </c>
    </row>
    <row r="185" spans="1:26">
      <c r="A185" t="s">
        <v>951</v>
      </c>
      <c r="B185" s="4" t="s">
        <v>952</v>
      </c>
      <c r="C185" t="s">
        <v>27</v>
      </c>
      <c r="D185">
        <v>3</v>
      </c>
      <c r="E185" t="s">
        <v>57</v>
      </c>
      <c r="F185" t="s">
        <v>65</v>
      </c>
      <c r="G185" t="s">
        <v>30</v>
      </c>
      <c r="H185">
        <v>7144</v>
      </c>
      <c r="I185" t="s">
        <v>953</v>
      </c>
      <c r="J185" t="s">
        <v>944</v>
      </c>
      <c r="K185" t="s">
        <v>944</v>
      </c>
      <c r="L185" s="5" t="s">
        <v>30</v>
      </c>
      <c r="M185" t="s">
        <v>945</v>
      </c>
      <c r="N185" t="s">
        <v>30</v>
      </c>
      <c r="O185" t="s">
        <v>799</v>
      </c>
      <c r="P185" s="6">
        <v>42.5</v>
      </c>
      <c r="Q185" s="6">
        <v>0.5</v>
      </c>
      <c r="R185" t="s">
        <v>86</v>
      </c>
      <c r="S185" s="4" t="s">
        <v>154</v>
      </c>
      <c r="T185" t="s">
        <v>954</v>
      </c>
      <c r="U185" t="s">
        <v>955</v>
      </c>
      <c r="V185" s="7">
        <v>0.79561255900000005</v>
      </c>
      <c r="W185">
        <v>13.785</v>
      </c>
      <c r="X185">
        <v>983710</v>
      </c>
      <c r="Y185" t="s">
        <v>649</v>
      </c>
      <c r="Z185" t="s">
        <v>38</v>
      </c>
    </row>
    <row r="186" spans="1:26">
      <c r="A186" t="s">
        <v>956</v>
      </c>
      <c r="B186" s="4" t="s">
        <v>957</v>
      </c>
      <c r="C186" t="s">
        <v>27</v>
      </c>
      <c r="D186">
        <v>1</v>
      </c>
      <c r="E186" t="s">
        <v>57</v>
      </c>
      <c r="F186" t="s">
        <v>65</v>
      </c>
      <c r="G186" t="s">
        <v>30</v>
      </c>
      <c r="H186">
        <v>7139</v>
      </c>
      <c r="I186" t="s">
        <v>958</v>
      </c>
      <c r="J186" t="s">
        <v>944</v>
      </c>
      <c r="K186" t="s">
        <v>944</v>
      </c>
      <c r="L186" s="5" t="s">
        <v>30</v>
      </c>
      <c r="M186" t="s">
        <v>945</v>
      </c>
      <c r="N186" t="s">
        <v>30</v>
      </c>
      <c r="O186" t="s">
        <v>799</v>
      </c>
      <c r="P186" s="6">
        <v>42.5</v>
      </c>
      <c r="Q186" s="6">
        <v>0.5</v>
      </c>
      <c r="R186" t="s">
        <v>35</v>
      </c>
      <c r="S186" s="4" t="s">
        <v>959</v>
      </c>
      <c r="T186" t="s">
        <v>30</v>
      </c>
      <c r="U186" t="s">
        <v>30</v>
      </c>
      <c r="V186" s="7">
        <v>0.130925508</v>
      </c>
      <c r="W186">
        <v>1.5720000000000001</v>
      </c>
      <c r="X186">
        <v>638681</v>
      </c>
      <c r="Y186" t="s">
        <v>337</v>
      </c>
      <c r="Z186" t="s">
        <v>38</v>
      </c>
    </row>
    <row r="187" spans="1:26">
      <c r="A187" t="s">
        <v>960</v>
      </c>
      <c r="B187" s="4" t="s">
        <v>961</v>
      </c>
      <c r="C187" t="s">
        <v>27</v>
      </c>
      <c r="D187">
        <v>1</v>
      </c>
      <c r="E187" t="s">
        <v>57</v>
      </c>
      <c r="F187" t="s">
        <v>65</v>
      </c>
      <c r="G187" t="s">
        <v>30</v>
      </c>
      <c r="H187">
        <v>5700</v>
      </c>
      <c r="I187" t="s">
        <v>962</v>
      </c>
      <c r="J187" t="s">
        <v>963</v>
      </c>
      <c r="K187" t="s">
        <v>963</v>
      </c>
      <c r="L187" s="5" t="s">
        <v>30</v>
      </c>
      <c r="M187" t="s">
        <v>964</v>
      </c>
      <c r="N187" t="s">
        <v>30</v>
      </c>
      <c r="O187" t="s">
        <v>799</v>
      </c>
      <c r="P187" s="6">
        <v>41.252200000000002</v>
      </c>
      <c r="Q187" s="6">
        <v>-2.3262200000000002</v>
      </c>
      <c r="R187" t="s">
        <v>86</v>
      </c>
      <c r="S187" s="4" t="s">
        <v>965</v>
      </c>
      <c r="T187" t="s">
        <v>132</v>
      </c>
      <c r="U187" t="s">
        <v>966</v>
      </c>
      <c r="V187" s="7">
        <v>6.4154440000000002E-3</v>
      </c>
      <c r="W187">
        <v>0.377</v>
      </c>
      <c r="X187">
        <v>321750</v>
      </c>
      <c r="Y187" t="s">
        <v>337</v>
      </c>
      <c r="Z187" t="s">
        <v>38</v>
      </c>
    </row>
    <row r="188" spans="1:26">
      <c r="A188" t="s">
        <v>967</v>
      </c>
      <c r="B188" s="4" t="s">
        <v>968</v>
      </c>
      <c r="C188" t="s">
        <v>27</v>
      </c>
      <c r="D188">
        <v>1</v>
      </c>
      <c r="E188" t="s">
        <v>57</v>
      </c>
      <c r="F188" t="s">
        <v>65</v>
      </c>
      <c r="G188" t="s">
        <v>30</v>
      </c>
      <c r="H188">
        <v>5700</v>
      </c>
      <c r="I188" t="s">
        <v>962</v>
      </c>
      <c r="J188" t="s">
        <v>963</v>
      </c>
      <c r="K188" t="s">
        <v>963</v>
      </c>
      <c r="L188" s="5" t="s">
        <v>30</v>
      </c>
      <c r="M188" t="s">
        <v>964</v>
      </c>
      <c r="N188" t="s">
        <v>30</v>
      </c>
      <c r="O188" t="s">
        <v>799</v>
      </c>
      <c r="P188" s="6">
        <v>41.252200000000002</v>
      </c>
      <c r="Q188" s="6">
        <v>-2.3262200000000002</v>
      </c>
      <c r="R188" t="s">
        <v>86</v>
      </c>
      <c r="S188" s="4" t="s">
        <v>522</v>
      </c>
      <c r="T188" t="s">
        <v>818</v>
      </c>
      <c r="U188" t="s">
        <v>969</v>
      </c>
      <c r="V188" s="7">
        <v>8.0575148999999999E-2</v>
      </c>
      <c r="W188">
        <v>3.9470000000000001</v>
      </c>
      <c r="X188">
        <v>724111</v>
      </c>
      <c r="Y188" t="s">
        <v>337</v>
      </c>
      <c r="Z188" t="s">
        <v>38</v>
      </c>
    </row>
    <row r="189" spans="1:26">
      <c r="A189" t="s">
        <v>970</v>
      </c>
      <c r="B189" s="4" t="s">
        <v>971</v>
      </c>
      <c r="C189" t="s">
        <v>27</v>
      </c>
      <c r="D189">
        <v>1</v>
      </c>
      <c r="E189" t="s">
        <v>57</v>
      </c>
      <c r="F189" t="s">
        <v>65</v>
      </c>
      <c r="G189" t="s">
        <v>30</v>
      </c>
      <c r="H189">
        <v>5700</v>
      </c>
      <c r="I189" t="s">
        <v>962</v>
      </c>
      <c r="J189" t="s">
        <v>963</v>
      </c>
      <c r="K189" t="s">
        <v>963</v>
      </c>
      <c r="L189" s="5" t="s">
        <v>30</v>
      </c>
      <c r="M189" t="s">
        <v>964</v>
      </c>
      <c r="N189" t="s">
        <v>30</v>
      </c>
      <c r="O189" t="s">
        <v>799</v>
      </c>
      <c r="P189" s="6">
        <v>41.252200000000002</v>
      </c>
      <c r="Q189" s="6">
        <v>-2.3262200000000002</v>
      </c>
      <c r="R189" t="s">
        <v>35</v>
      </c>
      <c r="S189" s="4" t="s">
        <v>845</v>
      </c>
      <c r="T189" t="s">
        <v>30</v>
      </c>
      <c r="U189" t="s">
        <v>30</v>
      </c>
      <c r="V189" s="7">
        <v>5.7281552999999999E-2</v>
      </c>
      <c r="W189">
        <v>1.363</v>
      </c>
      <c r="X189">
        <v>552221</v>
      </c>
      <c r="Y189" t="s">
        <v>337</v>
      </c>
      <c r="Z189" t="s">
        <v>38</v>
      </c>
    </row>
    <row r="190" spans="1:26">
      <c r="A190" t="s">
        <v>972</v>
      </c>
      <c r="B190" s="4" t="s">
        <v>973</v>
      </c>
      <c r="C190" t="s">
        <v>27</v>
      </c>
      <c r="D190">
        <v>3</v>
      </c>
      <c r="E190" t="s">
        <v>57</v>
      </c>
      <c r="F190" t="s">
        <v>65</v>
      </c>
      <c r="G190" t="s">
        <v>30</v>
      </c>
      <c r="H190">
        <v>5727</v>
      </c>
      <c r="I190" t="s">
        <v>974</v>
      </c>
      <c r="J190" t="s">
        <v>963</v>
      </c>
      <c r="K190" t="s">
        <v>963</v>
      </c>
      <c r="L190" s="5" t="s">
        <v>30</v>
      </c>
      <c r="M190" t="s">
        <v>964</v>
      </c>
      <c r="N190" t="s">
        <v>30</v>
      </c>
      <c r="O190" t="s">
        <v>799</v>
      </c>
      <c r="P190" s="6">
        <v>41.252200000000002</v>
      </c>
      <c r="Q190" s="6">
        <v>-2.3262200000000002</v>
      </c>
      <c r="R190" t="s">
        <v>35</v>
      </c>
      <c r="S190" s="4" t="s">
        <v>975</v>
      </c>
      <c r="T190" t="s">
        <v>30</v>
      </c>
      <c r="U190" t="s">
        <v>30</v>
      </c>
      <c r="V190" s="7">
        <v>0.70464743500000004</v>
      </c>
      <c r="W190">
        <v>13.608000000000001</v>
      </c>
      <c r="X190">
        <v>907690</v>
      </c>
      <c r="Y190" t="s">
        <v>649</v>
      </c>
      <c r="Z190" t="s">
        <v>38</v>
      </c>
    </row>
    <row r="191" spans="1:26">
      <c r="A191" t="s">
        <v>976</v>
      </c>
      <c r="B191" s="4" t="s">
        <v>977</v>
      </c>
      <c r="C191" t="s">
        <v>30</v>
      </c>
      <c r="D191" t="s">
        <v>30</v>
      </c>
      <c r="E191" t="s">
        <v>28</v>
      </c>
      <c r="F191" t="s">
        <v>978</v>
      </c>
      <c r="G191" t="s">
        <v>30</v>
      </c>
      <c r="H191">
        <v>5244</v>
      </c>
      <c r="I191" t="s">
        <v>979</v>
      </c>
      <c r="J191" t="s">
        <v>980</v>
      </c>
      <c r="K191" t="s">
        <v>980</v>
      </c>
      <c r="L191" s="5" t="s">
        <v>30</v>
      </c>
      <c r="M191" t="s">
        <v>981</v>
      </c>
      <c r="N191" t="s">
        <v>30</v>
      </c>
      <c r="O191" t="s">
        <v>982</v>
      </c>
      <c r="P191" s="6">
        <v>46.77</v>
      </c>
      <c r="Q191" s="6">
        <v>10.83</v>
      </c>
      <c r="R191" t="s">
        <v>86</v>
      </c>
      <c r="S191" s="4" t="s">
        <v>408</v>
      </c>
      <c r="T191" t="s">
        <v>983</v>
      </c>
      <c r="U191" t="s">
        <v>984</v>
      </c>
      <c r="V191" s="7" t="s">
        <v>30</v>
      </c>
      <c r="W191">
        <v>10.441000000000001</v>
      </c>
      <c r="X191">
        <v>1162609</v>
      </c>
      <c r="Y191" t="s">
        <v>37</v>
      </c>
      <c r="Z191" t="s">
        <v>38</v>
      </c>
    </row>
    <row r="192" spans="1:26">
      <c r="A192" t="s">
        <v>1176</v>
      </c>
      <c r="B192" s="4" t="s">
        <v>1177</v>
      </c>
      <c r="C192" t="s">
        <v>74</v>
      </c>
      <c r="D192">
        <v>1</v>
      </c>
      <c r="E192" t="s">
        <v>57</v>
      </c>
      <c r="F192" t="s">
        <v>75</v>
      </c>
      <c r="G192" t="s">
        <v>30</v>
      </c>
      <c r="H192">
        <v>6552</v>
      </c>
      <c r="I192" t="s">
        <v>1178</v>
      </c>
      <c r="J192" t="s">
        <v>1179</v>
      </c>
      <c r="K192" t="s">
        <v>501</v>
      </c>
      <c r="L192" s="5" t="s">
        <v>30</v>
      </c>
      <c r="M192" t="s">
        <v>293</v>
      </c>
      <c r="N192" t="s">
        <v>294</v>
      </c>
      <c r="O192" t="s">
        <v>79</v>
      </c>
      <c r="P192" s="6">
        <v>47.167000000000002</v>
      </c>
      <c r="Q192" s="6">
        <v>19.832999999999998</v>
      </c>
      <c r="R192" t="s">
        <v>86</v>
      </c>
      <c r="S192" s="4" t="s">
        <v>1181</v>
      </c>
      <c r="T192" t="s">
        <v>88</v>
      </c>
      <c r="U192" t="s">
        <v>1182</v>
      </c>
      <c r="V192" s="7">
        <v>0.77792431799999995</v>
      </c>
      <c r="W192">
        <v>5.2460000000000004</v>
      </c>
      <c r="X192">
        <v>812201</v>
      </c>
      <c r="Y192" t="s">
        <v>81</v>
      </c>
      <c r="Z192" t="s">
        <v>38</v>
      </c>
    </row>
    <row r="193" spans="1:26">
      <c r="A193" t="s">
        <v>2192</v>
      </c>
      <c r="B193" t="s">
        <v>2326</v>
      </c>
      <c r="C193" t="s">
        <v>27</v>
      </c>
      <c r="D193" s="8">
        <v>1</v>
      </c>
      <c r="E193" s="8" t="s">
        <v>57</v>
      </c>
      <c r="F193" t="s">
        <v>297</v>
      </c>
      <c r="G193" t="s">
        <v>298</v>
      </c>
      <c r="H193" s="8">
        <v>7200</v>
      </c>
      <c r="I193" s="8" t="s">
        <v>2151</v>
      </c>
      <c r="J193" s="8" t="s">
        <v>1001</v>
      </c>
      <c r="K193" t="s">
        <v>501</v>
      </c>
      <c r="L193" s="5" t="s">
        <v>30</v>
      </c>
      <c r="M193" s="8" t="s">
        <v>1726</v>
      </c>
      <c r="N193" s="8" t="s">
        <v>30</v>
      </c>
      <c r="O193" s="8" t="s">
        <v>812</v>
      </c>
      <c r="P193" s="12">
        <v>47.954300000000003</v>
      </c>
      <c r="Q193" s="12">
        <v>35.389299999999999</v>
      </c>
      <c r="R193" s="8" t="s">
        <v>35</v>
      </c>
      <c r="S193" s="8" t="s">
        <v>395</v>
      </c>
      <c r="T193" t="s">
        <v>30</v>
      </c>
      <c r="U193" t="s">
        <v>30</v>
      </c>
      <c r="V193" s="8">
        <v>6.1000000000000004E-3</v>
      </c>
      <c r="W193" s="8">
        <v>2.5999999999999999E-2</v>
      </c>
      <c r="X193" s="8">
        <v>30444</v>
      </c>
      <c r="Y193" s="8" t="s">
        <v>81</v>
      </c>
      <c r="Z193" s="8" t="s">
        <v>38</v>
      </c>
    </row>
    <row r="194" spans="1:26">
      <c r="A194" t="s">
        <v>2165</v>
      </c>
      <c r="B194" t="s">
        <v>2311</v>
      </c>
      <c r="C194" t="s">
        <v>27</v>
      </c>
      <c r="D194" s="8">
        <v>1</v>
      </c>
      <c r="E194" s="8" t="s">
        <v>57</v>
      </c>
      <c r="F194" t="s">
        <v>297</v>
      </c>
      <c r="G194" t="s">
        <v>298</v>
      </c>
      <c r="H194" s="8">
        <v>7100</v>
      </c>
      <c r="I194" s="8" t="s">
        <v>996</v>
      </c>
      <c r="J194" s="8" t="s">
        <v>2166</v>
      </c>
      <c r="K194" t="s">
        <v>501</v>
      </c>
      <c r="L194" s="5" t="s">
        <v>2127</v>
      </c>
      <c r="M194" s="8" t="s">
        <v>997</v>
      </c>
      <c r="N194" s="8" t="s">
        <v>294</v>
      </c>
      <c r="O194" s="8" t="s">
        <v>812</v>
      </c>
      <c r="P194" s="12">
        <v>48.91422</v>
      </c>
      <c r="Q194" s="12">
        <v>33.76493</v>
      </c>
      <c r="R194" s="8" t="s">
        <v>86</v>
      </c>
      <c r="S194" s="8" t="s">
        <v>2167</v>
      </c>
      <c r="T194" t="s">
        <v>756</v>
      </c>
      <c r="U194" t="s">
        <v>2168</v>
      </c>
      <c r="V194" s="8">
        <v>8.8000000000000005E-3</v>
      </c>
      <c r="W194" s="8">
        <v>0.05</v>
      </c>
      <c r="X194" s="8">
        <v>57916</v>
      </c>
      <c r="Y194" s="8" t="s">
        <v>81</v>
      </c>
      <c r="Z194" s="8" t="s">
        <v>38</v>
      </c>
    </row>
    <row r="195" spans="1:26">
      <c r="A195" t="s">
        <v>2169</v>
      </c>
      <c r="B195" t="s">
        <v>2312</v>
      </c>
      <c r="C195" t="s">
        <v>27</v>
      </c>
      <c r="D195" s="8">
        <v>1</v>
      </c>
      <c r="E195" s="8" t="s">
        <v>57</v>
      </c>
      <c r="F195" t="s">
        <v>297</v>
      </c>
      <c r="G195" t="s">
        <v>298</v>
      </c>
      <c r="H195" s="8">
        <v>7100</v>
      </c>
      <c r="I195" s="8" t="s">
        <v>996</v>
      </c>
      <c r="J195" s="8" t="s">
        <v>2170</v>
      </c>
      <c r="K195" t="s">
        <v>501</v>
      </c>
      <c r="L195" s="5" t="s">
        <v>2127</v>
      </c>
      <c r="M195" s="8" t="s">
        <v>997</v>
      </c>
      <c r="N195" s="8" t="s">
        <v>294</v>
      </c>
      <c r="O195" s="8" t="s">
        <v>812</v>
      </c>
      <c r="P195" s="12">
        <v>48.91422</v>
      </c>
      <c r="Q195" s="12">
        <v>33.76493</v>
      </c>
      <c r="R195" s="8" t="s">
        <v>86</v>
      </c>
      <c r="S195" s="8" t="s">
        <v>1161</v>
      </c>
      <c r="T195" t="s">
        <v>2171</v>
      </c>
      <c r="U195" t="s">
        <v>2172</v>
      </c>
      <c r="V195" s="8">
        <v>2.41E-2</v>
      </c>
      <c r="W195" s="8">
        <v>0.11799999999999999</v>
      </c>
      <c r="X195" s="8">
        <v>125822</v>
      </c>
      <c r="Y195" s="8" t="s">
        <v>81</v>
      </c>
      <c r="Z195" s="8" t="s">
        <v>38</v>
      </c>
    </row>
    <row r="196" spans="1:26">
      <c r="A196" t="s">
        <v>2180</v>
      </c>
      <c r="B196" t="s">
        <v>2313</v>
      </c>
      <c r="C196" t="s">
        <v>27</v>
      </c>
      <c r="D196" s="8">
        <v>1</v>
      </c>
      <c r="E196" s="8" t="s">
        <v>57</v>
      </c>
      <c r="F196" t="s">
        <v>297</v>
      </c>
      <c r="G196" t="s">
        <v>298</v>
      </c>
      <c r="H196" s="8">
        <v>7100</v>
      </c>
      <c r="I196" s="8" t="s">
        <v>996</v>
      </c>
      <c r="J196" s="8" t="s">
        <v>2181</v>
      </c>
      <c r="K196" t="s">
        <v>501</v>
      </c>
      <c r="L196" s="5" t="s">
        <v>2127</v>
      </c>
      <c r="M196" s="8" t="s">
        <v>997</v>
      </c>
      <c r="N196" s="8" t="s">
        <v>294</v>
      </c>
      <c r="O196" s="8" t="s">
        <v>812</v>
      </c>
      <c r="P196" s="12">
        <v>48.91422</v>
      </c>
      <c r="Q196" s="12">
        <v>33.76493</v>
      </c>
      <c r="R196" s="8" t="s">
        <v>86</v>
      </c>
      <c r="S196" s="8" t="s">
        <v>825</v>
      </c>
      <c r="T196" t="s">
        <v>343</v>
      </c>
      <c r="U196" t="s">
        <v>2182</v>
      </c>
      <c r="V196" s="8">
        <v>2.4199999999999999E-2</v>
      </c>
      <c r="W196" s="8">
        <v>6.9000000000000006E-2</v>
      </c>
      <c r="X196" s="8">
        <v>77054</v>
      </c>
      <c r="Y196" s="8" t="s">
        <v>81</v>
      </c>
      <c r="Z196" s="8" t="s">
        <v>38</v>
      </c>
    </row>
    <row r="197" spans="1:26">
      <c r="A197" t="s">
        <v>1002</v>
      </c>
      <c r="B197" s="4" t="s">
        <v>1003</v>
      </c>
      <c r="C197" t="s">
        <v>461</v>
      </c>
      <c r="D197">
        <v>1</v>
      </c>
      <c r="E197" t="s">
        <v>57</v>
      </c>
      <c r="F197" t="s">
        <v>297</v>
      </c>
      <c r="G197" t="s">
        <v>349</v>
      </c>
      <c r="H197">
        <v>4955</v>
      </c>
      <c r="I197" t="s">
        <v>1004</v>
      </c>
      <c r="J197" t="s">
        <v>2352</v>
      </c>
      <c r="K197" t="s">
        <v>501</v>
      </c>
      <c r="L197" s="5" t="s">
        <v>2127</v>
      </c>
      <c r="M197" t="s">
        <v>824</v>
      </c>
      <c r="N197" t="s">
        <v>30</v>
      </c>
      <c r="O197" t="s">
        <v>770</v>
      </c>
      <c r="P197" s="6">
        <v>52.85</v>
      </c>
      <c r="Q197" s="6">
        <v>17.883333329999999</v>
      </c>
      <c r="R197" t="s">
        <v>86</v>
      </c>
      <c r="S197" s="4" t="s">
        <v>1005</v>
      </c>
      <c r="T197" t="s">
        <v>1000</v>
      </c>
      <c r="U197" t="s">
        <v>1006</v>
      </c>
      <c r="V197" s="7">
        <v>1.7000000000000001E-2</v>
      </c>
      <c r="W197">
        <v>7.0000000000000001E-3</v>
      </c>
      <c r="X197">
        <v>36339</v>
      </c>
      <c r="Y197" t="s">
        <v>81</v>
      </c>
      <c r="Z197" t="s">
        <v>38</v>
      </c>
    </row>
    <row r="198" spans="1:26">
      <c r="A198" t="s">
        <v>1007</v>
      </c>
      <c r="B198" s="4" t="s">
        <v>1008</v>
      </c>
      <c r="C198" t="s">
        <v>461</v>
      </c>
      <c r="D198">
        <v>1</v>
      </c>
      <c r="E198" t="s">
        <v>57</v>
      </c>
      <c r="F198" t="s">
        <v>297</v>
      </c>
      <c r="G198" t="s">
        <v>349</v>
      </c>
      <c r="H198">
        <v>4950</v>
      </c>
      <c r="I198" t="s">
        <v>1009</v>
      </c>
      <c r="J198" t="s">
        <v>2353</v>
      </c>
      <c r="K198" t="s">
        <v>501</v>
      </c>
      <c r="L198" s="5" t="s">
        <v>2127</v>
      </c>
      <c r="M198" t="s">
        <v>824</v>
      </c>
      <c r="N198" t="s">
        <v>30</v>
      </c>
      <c r="O198" t="s">
        <v>770</v>
      </c>
      <c r="P198" s="6">
        <v>52.85</v>
      </c>
      <c r="Q198" s="6">
        <v>17.883333329999999</v>
      </c>
      <c r="R198" t="s">
        <v>86</v>
      </c>
      <c r="S198" s="4" t="s">
        <v>834</v>
      </c>
      <c r="T198" t="s">
        <v>409</v>
      </c>
      <c r="U198" t="s">
        <v>1010</v>
      </c>
      <c r="V198" s="7">
        <v>4.9000000000000002E-2</v>
      </c>
      <c r="W198">
        <v>1.4E-2</v>
      </c>
      <c r="X198">
        <v>16888</v>
      </c>
      <c r="Y198" t="s">
        <v>81</v>
      </c>
      <c r="Z198" t="s">
        <v>38</v>
      </c>
    </row>
    <row r="199" spans="1:26">
      <c r="A199" t="s">
        <v>1011</v>
      </c>
      <c r="B199" s="4" t="s">
        <v>1012</v>
      </c>
      <c r="C199" t="s">
        <v>1013</v>
      </c>
      <c r="D199">
        <v>4</v>
      </c>
      <c r="E199" t="s">
        <v>57</v>
      </c>
      <c r="F199" t="s">
        <v>297</v>
      </c>
      <c r="G199" t="s">
        <v>298</v>
      </c>
      <c r="H199">
        <v>7550</v>
      </c>
      <c r="I199" t="s">
        <v>1014</v>
      </c>
      <c r="J199" t="s">
        <v>1015</v>
      </c>
      <c r="K199" t="s">
        <v>501</v>
      </c>
      <c r="L199" s="5" t="s">
        <v>2127</v>
      </c>
      <c r="M199" t="s">
        <v>1016</v>
      </c>
      <c r="N199" t="s">
        <v>30</v>
      </c>
      <c r="O199" t="s">
        <v>303</v>
      </c>
      <c r="P199" s="6">
        <v>43.98</v>
      </c>
      <c r="Q199" s="6">
        <v>26.4</v>
      </c>
      <c r="R199" t="s">
        <v>86</v>
      </c>
      <c r="S199" s="4" t="s">
        <v>506</v>
      </c>
      <c r="T199" t="s">
        <v>1017</v>
      </c>
      <c r="U199" t="s">
        <v>1018</v>
      </c>
      <c r="V199" s="7">
        <v>5.7000000000000002E-3</v>
      </c>
      <c r="W199">
        <v>0.40699999999999997</v>
      </c>
      <c r="X199">
        <v>364928</v>
      </c>
      <c r="Y199" t="s">
        <v>206</v>
      </c>
      <c r="Z199" t="s">
        <v>38</v>
      </c>
    </row>
    <row r="200" spans="1:26">
      <c r="A200" t="s">
        <v>2129</v>
      </c>
      <c r="B200" t="s">
        <v>2130</v>
      </c>
      <c r="C200" t="s">
        <v>74</v>
      </c>
      <c r="D200" s="8">
        <v>1</v>
      </c>
      <c r="E200" s="8" t="s">
        <v>57</v>
      </c>
      <c r="F200" t="s">
        <v>297</v>
      </c>
      <c r="G200" t="s">
        <v>298</v>
      </c>
      <c r="H200" s="8">
        <v>10000</v>
      </c>
      <c r="I200" s="8" t="s">
        <v>2131</v>
      </c>
      <c r="J200" s="8" t="s">
        <v>2132</v>
      </c>
      <c r="K200" t="s">
        <v>501</v>
      </c>
      <c r="L200" s="5" t="s">
        <v>2127</v>
      </c>
      <c r="M200" s="8" t="s">
        <v>2090</v>
      </c>
      <c r="N200" s="8" t="s">
        <v>30</v>
      </c>
      <c r="O200" s="8" t="s">
        <v>477</v>
      </c>
      <c r="P200" s="12">
        <v>44.595878999999996</v>
      </c>
      <c r="Q200" s="12">
        <v>22.010567999999999</v>
      </c>
      <c r="R200" s="8" t="s">
        <v>35</v>
      </c>
      <c r="S200" s="8" t="s">
        <v>1028</v>
      </c>
      <c r="T200" t="s">
        <v>30</v>
      </c>
      <c r="U200" t="s">
        <v>30</v>
      </c>
      <c r="V200" s="8">
        <v>0.59899999999999998</v>
      </c>
      <c r="W200" s="8">
        <v>2.7080000000000002</v>
      </c>
      <c r="X200" s="8">
        <v>818133</v>
      </c>
      <c r="Y200" s="8" t="s">
        <v>81</v>
      </c>
      <c r="Z200" s="8" t="s">
        <v>38</v>
      </c>
    </row>
    <row r="201" spans="1:26">
      <c r="A201" t="s">
        <v>2124</v>
      </c>
      <c r="B201" t="s">
        <v>2125</v>
      </c>
      <c r="C201" t="s">
        <v>74</v>
      </c>
      <c r="D201" s="8">
        <v>1</v>
      </c>
      <c r="E201" s="8" t="s">
        <v>57</v>
      </c>
      <c r="F201" t="s">
        <v>297</v>
      </c>
      <c r="G201" t="s">
        <v>298</v>
      </c>
      <c r="H201" s="8">
        <v>8000</v>
      </c>
      <c r="I201" s="8" t="s">
        <v>2063</v>
      </c>
      <c r="J201" s="8" t="s">
        <v>2126</v>
      </c>
      <c r="K201" t="s">
        <v>501</v>
      </c>
      <c r="L201" s="10" t="s">
        <v>2127</v>
      </c>
      <c r="M201" s="8" t="s">
        <v>1025</v>
      </c>
      <c r="N201" s="8" t="s">
        <v>30</v>
      </c>
      <c r="O201" s="8" t="s">
        <v>477</v>
      </c>
      <c r="P201" s="12">
        <v>43.605832999999997</v>
      </c>
      <c r="Q201" s="12">
        <v>20.741389000000002</v>
      </c>
      <c r="R201" s="8" t="s">
        <v>86</v>
      </c>
      <c r="S201" s="8" t="s">
        <v>2067</v>
      </c>
      <c r="T201" t="s">
        <v>359</v>
      </c>
      <c r="U201" t="s">
        <v>2128</v>
      </c>
      <c r="V201" s="8">
        <v>0.50049999999999994</v>
      </c>
      <c r="W201" s="8">
        <v>3.1619999999999999</v>
      </c>
      <c r="X201" s="8">
        <v>849003</v>
      </c>
      <c r="Y201" s="8" t="s">
        <v>81</v>
      </c>
      <c r="Z201" s="8" t="s">
        <v>38</v>
      </c>
    </row>
    <row r="202" spans="1:26">
      <c r="A202" t="s">
        <v>2153</v>
      </c>
      <c r="B202" t="s">
        <v>2325</v>
      </c>
      <c r="C202" t="s">
        <v>27</v>
      </c>
      <c r="D202" s="8">
        <v>1</v>
      </c>
      <c r="E202" s="8" t="s">
        <v>57</v>
      </c>
      <c r="F202" t="s">
        <v>297</v>
      </c>
      <c r="G202" t="s">
        <v>298</v>
      </c>
      <c r="H202" s="8">
        <v>7200</v>
      </c>
      <c r="I202" s="8" t="s">
        <v>2151</v>
      </c>
      <c r="J202" s="8" t="s">
        <v>2154</v>
      </c>
      <c r="K202" t="s">
        <v>501</v>
      </c>
      <c r="L202" s="5" t="s">
        <v>2127</v>
      </c>
      <c r="M202" s="8" t="s">
        <v>1726</v>
      </c>
      <c r="N202" s="8" t="s">
        <v>30</v>
      </c>
      <c r="O202" s="8" t="s">
        <v>812</v>
      </c>
      <c r="P202" s="12">
        <v>47.954300000000003</v>
      </c>
      <c r="Q202" s="12">
        <v>35.389299999999999</v>
      </c>
      <c r="R202" s="8" t="s">
        <v>86</v>
      </c>
      <c r="S202" s="8" t="s">
        <v>2067</v>
      </c>
      <c r="T202" t="s">
        <v>209</v>
      </c>
      <c r="U202" t="s">
        <v>2155</v>
      </c>
      <c r="V202" s="8">
        <v>1.01E-2</v>
      </c>
      <c r="W202" s="8">
        <v>9.5000000000000001E-2</v>
      </c>
      <c r="X202" s="8">
        <v>102557</v>
      </c>
      <c r="Y202" s="8" t="s">
        <v>81</v>
      </c>
      <c r="Z202" s="8" t="s">
        <v>38</v>
      </c>
    </row>
    <row r="203" spans="1:26">
      <c r="A203" t="s">
        <v>1029</v>
      </c>
      <c r="B203" s="4" t="s">
        <v>1030</v>
      </c>
      <c r="C203" t="s">
        <v>74</v>
      </c>
      <c r="D203">
        <v>6</v>
      </c>
      <c r="E203" t="s">
        <v>57</v>
      </c>
      <c r="F203" t="s">
        <v>1031</v>
      </c>
      <c r="G203" t="s">
        <v>30</v>
      </c>
      <c r="H203">
        <v>9846</v>
      </c>
      <c r="I203" t="s">
        <v>1032</v>
      </c>
      <c r="J203" t="s">
        <v>1033</v>
      </c>
      <c r="K203" t="s">
        <v>1034</v>
      </c>
      <c r="L203" s="5" t="s">
        <v>30</v>
      </c>
      <c r="M203" t="s">
        <v>1035</v>
      </c>
      <c r="N203" t="s">
        <v>30</v>
      </c>
      <c r="O203" t="s">
        <v>1036</v>
      </c>
      <c r="P203" s="6">
        <v>34.450000000000003</v>
      </c>
      <c r="Q203" s="6">
        <v>48.116</v>
      </c>
      <c r="R203" t="s">
        <v>35</v>
      </c>
      <c r="S203" s="4" t="s">
        <v>1037</v>
      </c>
      <c r="T203" t="s">
        <v>30</v>
      </c>
      <c r="U203" t="s">
        <v>30</v>
      </c>
      <c r="V203" s="7">
        <v>9.3682670999999995E-2</v>
      </c>
      <c r="W203">
        <v>2.0979999999999999</v>
      </c>
      <c r="X203">
        <v>838740</v>
      </c>
      <c r="Y203" t="s">
        <v>1038</v>
      </c>
      <c r="Z203" t="s">
        <v>38</v>
      </c>
    </row>
    <row r="204" spans="1:26">
      <c r="A204" t="s">
        <v>1039</v>
      </c>
      <c r="B204" s="4" t="s">
        <v>1040</v>
      </c>
      <c r="C204" t="s">
        <v>74</v>
      </c>
      <c r="D204">
        <v>1</v>
      </c>
      <c r="E204" t="s">
        <v>57</v>
      </c>
      <c r="F204" t="s">
        <v>1031</v>
      </c>
      <c r="G204" t="s">
        <v>30</v>
      </c>
      <c r="H204">
        <v>9800</v>
      </c>
      <c r="I204" t="s">
        <v>1041</v>
      </c>
      <c r="J204" t="s">
        <v>1033</v>
      </c>
      <c r="K204" t="s">
        <v>1034</v>
      </c>
      <c r="L204" s="5" t="s">
        <v>30</v>
      </c>
      <c r="M204" t="s">
        <v>1035</v>
      </c>
      <c r="N204" t="s">
        <v>30</v>
      </c>
      <c r="O204" t="s">
        <v>1036</v>
      </c>
      <c r="P204" s="6">
        <v>34.450000000000003</v>
      </c>
      <c r="Q204" s="6">
        <v>48.116</v>
      </c>
      <c r="R204" t="s">
        <v>35</v>
      </c>
      <c r="S204" s="4" t="s">
        <v>1042</v>
      </c>
      <c r="T204" t="s">
        <v>30</v>
      </c>
      <c r="U204" t="s">
        <v>30</v>
      </c>
      <c r="V204" s="7">
        <v>5.2965870000000002E-3</v>
      </c>
      <c r="W204">
        <v>1.7000000000000001E-2</v>
      </c>
      <c r="X204">
        <v>19112</v>
      </c>
      <c r="Y204" t="s">
        <v>81</v>
      </c>
      <c r="Z204" t="s">
        <v>38</v>
      </c>
    </row>
    <row r="205" spans="1:26">
      <c r="A205" t="s">
        <v>1043</v>
      </c>
      <c r="B205" s="4" t="s">
        <v>1044</v>
      </c>
      <c r="C205" t="s">
        <v>74</v>
      </c>
      <c r="D205">
        <v>1</v>
      </c>
      <c r="E205" t="s">
        <v>57</v>
      </c>
      <c r="F205" t="s">
        <v>1031</v>
      </c>
      <c r="G205" t="s">
        <v>30</v>
      </c>
      <c r="H205">
        <v>9800</v>
      </c>
      <c r="I205" t="s">
        <v>1041</v>
      </c>
      <c r="J205" t="s">
        <v>1033</v>
      </c>
      <c r="K205" t="s">
        <v>1034</v>
      </c>
      <c r="L205" s="5" t="s">
        <v>30</v>
      </c>
      <c r="M205" t="s">
        <v>1035</v>
      </c>
      <c r="N205" t="s">
        <v>30</v>
      </c>
      <c r="O205" t="s">
        <v>1036</v>
      </c>
      <c r="P205" s="6">
        <v>34.450000000000003</v>
      </c>
      <c r="Q205" s="6">
        <v>48.116</v>
      </c>
      <c r="R205" t="s">
        <v>86</v>
      </c>
      <c r="S205" s="4" t="s">
        <v>1045</v>
      </c>
      <c r="T205" t="s">
        <v>442</v>
      </c>
      <c r="U205" t="s">
        <v>1046</v>
      </c>
      <c r="V205" s="7">
        <v>2.4900018999999999E-2</v>
      </c>
      <c r="W205">
        <v>0.112</v>
      </c>
      <c r="X205">
        <v>123922</v>
      </c>
      <c r="Y205" t="s">
        <v>81</v>
      </c>
      <c r="Z205" t="s">
        <v>38</v>
      </c>
    </row>
    <row r="206" spans="1:26">
      <c r="A206" t="s">
        <v>1047</v>
      </c>
      <c r="B206" s="4" t="s">
        <v>1048</v>
      </c>
      <c r="C206" t="s">
        <v>74</v>
      </c>
      <c r="D206">
        <v>1</v>
      </c>
      <c r="E206" t="s">
        <v>57</v>
      </c>
      <c r="F206" t="s">
        <v>1031</v>
      </c>
      <c r="G206" t="s">
        <v>30</v>
      </c>
      <c r="H206">
        <v>9800</v>
      </c>
      <c r="I206" t="s">
        <v>1041</v>
      </c>
      <c r="J206" t="s">
        <v>1033</v>
      </c>
      <c r="K206" t="s">
        <v>1034</v>
      </c>
      <c r="L206" s="5" t="s">
        <v>30</v>
      </c>
      <c r="M206" t="s">
        <v>1035</v>
      </c>
      <c r="N206" t="s">
        <v>30</v>
      </c>
      <c r="O206" t="s">
        <v>1036</v>
      </c>
      <c r="P206" s="6">
        <v>34.450000000000003</v>
      </c>
      <c r="Q206" s="6">
        <v>48.116</v>
      </c>
      <c r="R206" t="s">
        <v>86</v>
      </c>
      <c r="S206" s="4" t="s">
        <v>30</v>
      </c>
      <c r="T206" t="s">
        <v>442</v>
      </c>
      <c r="U206" t="s">
        <v>1049</v>
      </c>
      <c r="V206" s="7">
        <v>2.4761241999999999E-2</v>
      </c>
      <c r="W206">
        <v>4.4999999999999998E-2</v>
      </c>
      <c r="X206">
        <v>51374</v>
      </c>
      <c r="Y206" t="s">
        <v>81</v>
      </c>
      <c r="Z206" t="s">
        <v>38</v>
      </c>
    </row>
    <row r="207" spans="1:26">
      <c r="A207" t="s">
        <v>2072</v>
      </c>
      <c r="B207" t="s">
        <v>2073</v>
      </c>
      <c r="C207" t="s">
        <v>74</v>
      </c>
      <c r="D207" s="8">
        <v>1</v>
      </c>
      <c r="E207" s="8" t="s">
        <v>57</v>
      </c>
      <c r="F207" t="s">
        <v>297</v>
      </c>
      <c r="G207" t="s">
        <v>298</v>
      </c>
      <c r="H207" s="8">
        <v>8123</v>
      </c>
      <c r="I207" s="8" t="s">
        <v>2074</v>
      </c>
      <c r="J207" s="8" t="s">
        <v>1054</v>
      </c>
      <c r="K207" t="s">
        <v>1054</v>
      </c>
      <c r="L207" s="5" t="s">
        <v>30</v>
      </c>
      <c r="M207" s="8" t="s">
        <v>2075</v>
      </c>
      <c r="N207" s="8" t="s">
        <v>30</v>
      </c>
      <c r="O207" s="8" t="s">
        <v>477</v>
      </c>
      <c r="P207" s="12">
        <v>44.640262</v>
      </c>
      <c r="Q207" s="12">
        <v>22.303329999999999</v>
      </c>
      <c r="R207" s="8" t="s">
        <v>86</v>
      </c>
      <c r="S207" s="8" t="s">
        <v>1027</v>
      </c>
      <c r="T207" t="s">
        <v>818</v>
      </c>
      <c r="U207" t="s">
        <v>2076</v>
      </c>
      <c r="V207" s="8">
        <v>0.85619999999999996</v>
      </c>
      <c r="W207" s="8">
        <v>2.94</v>
      </c>
      <c r="X207" s="8">
        <v>824939</v>
      </c>
      <c r="Y207" s="8" t="s">
        <v>81</v>
      </c>
      <c r="Z207" s="8" t="s">
        <v>38</v>
      </c>
    </row>
    <row r="208" spans="1:26">
      <c r="A208" t="s">
        <v>2077</v>
      </c>
      <c r="B208" t="s">
        <v>2078</v>
      </c>
      <c r="C208" t="s">
        <v>74</v>
      </c>
      <c r="D208" s="8">
        <v>1</v>
      </c>
      <c r="E208" s="8" t="s">
        <v>57</v>
      </c>
      <c r="F208" t="s">
        <v>297</v>
      </c>
      <c r="G208" t="s">
        <v>298</v>
      </c>
      <c r="H208" s="8">
        <v>8600</v>
      </c>
      <c r="I208" s="8" t="s">
        <v>2079</v>
      </c>
      <c r="J208" s="8" t="s">
        <v>1054</v>
      </c>
      <c r="K208" t="s">
        <v>1054</v>
      </c>
      <c r="L208" s="5" t="s">
        <v>30</v>
      </c>
      <c r="M208" s="8" t="s">
        <v>2075</v>
      </c>
      <c r="N208" s="8" t="s">
        <v>30</v>
      </c>
      <c r="O208" s="8" t="s">
        <v>477</v>
      </c>
      <c r="P208" s="12">
        <v>44.640262</v>
      </c>
      <c r="Q208" s="12">
        <v>22.303329999999999</v>
      </c>
      <c r="R208" s="8" t="s">
        <v>86</v>
      </c>
      <c r="S208" s="8" t="s">
        <v>1653</v>
      </c>
      <c r="T208" t="s">
        <v>343</v>
      </c>
      <c r="U208" t="s">
        <v>2080</v>
      </c>
      <c r="V208" s="8">
        <v>0.48699999999999999</v>
      </c>
      <c r="W208" s="8">
        <v>2.9020000000000001</v>
      </c>
      <c r="X208" s="8">
        <v>834938</v>
      </c>
      <c r="Y208" s="8" t="s">
        <v>81</v>
      </c>
      <c r="Z208" s="8" t="s">
        <v>38</v>
      </c>
    </row>
    <row r="209" spans="1:26">
      <c r="A209" t="s">
        <v>2081</v>
      </c>
      <c r="B209" t="s">
        <v>2082</v>
      </c>
      <c r="C209" t="s">
        <v>74</v>
      </c>
      <c r="D209" s="8">
        <v>1</v>
      </c>
      <c r="E209" s="8" t="s">
        <v>57</v>
      </c>
      <c r="F209" t="s">
        <v>297</v>
      </c>
      <c r="G209" t="s">
        <v>298</v>
      </c>
      <c r="H209" s="8">
        <v>8600</v>
      </c>
      <c r="I209" s="8" t="s">
        <v>2079</v>
      </c>
      <c r="J209" s="8" t="s">
        <v>1054</v>
      </c>
      <c r="K209" t="s">
        <v>1054</v>
      </c>
      <c r="L209" s="5" t="s">
        <v>30</v>
      </c>
      <c r="M209" s="8" t="s">
        <v>2075</v>
      </c>
      <c r="N209" s="8" t="s">
        <v>30</v>
      </c>
      <c r="O209" s="8" t="s">
        <v>477</v>
      </c>
      <c r="P209" s="12">
        <v>44.640262</v>
      </c>
      <c r="Q209" s="12">
        <v>22.303329999999999</v>
      </c>
      <c r="R209" s="8" t="s">
        <v>86</v>
      </c>
      <c r="S209" s="8" t="s">
        <v>1653</v>
      </c>
      <c r="T209" t="s">
        <v>2083</v>
      </c>
      <c r="U209" t="s">
        <v>2084</v>
      </c>
      <c r="V209" s="8">
        <v>0.86780000000000002</v>
      </c>
      <c r="W209" s="8">
        <v>2.577</v>
      </c>
      <c r="X209" s="8">
        <v>804977</v>
      </c>
      <c r="Y209" s="8" t="s">
        <v>81</v>
      </c>
      <c r="Z209" s="8" t="s">
        <v>38</v>
      </c>
    </row>
    <row r="210" spans="1:26">
      <c r="A210" t="s">
        <v>2085</v>
      </c>
      <c r="B210" t="s">
        <v>2086</v>
      </c>
      <c r="C210" t="s">
        <v>74</v>
      </c>
      <c r="D210" s="8">
        <v>1</v>
      </c>
      <c r="E210" s="8" t="s">
        <v>57</v>
      </c>
      <c r="F210" t="s">
        <v>297</v>
      </c>
      <c r="G210" t="s">
        <v>298</v>
      </c>
      <c r="H210" s="8">
        <v>8600</v>
      </c>
      <c r="I210" s="8" t="s">
        <v>2079</v>
      </c>
      <c r="J210" s="8" t="s">
        <v>1054</v>
      </c>
      <c r="K210" t="s">
        <v>1054</v>
      </c>
      <c r="L210" s="5" t="s">
        <v>30</v>
      </c>
      <c r="M210" s="8" t="s">
        <v>2075</v>
      </c>
      <c r="N210" s="8" t="s">
        <v>30</v>
      </c>
      <c r="O210" s="8" t="s">
        <v>477</v>
      </c>
      <c r="P210" s="12">
        <v>44.640262</v>
      </c>
      <c r="Q210" s="12">
        <v>22.303329999999999</v>
      </c>
      <c r="R210" s="8" t="s">
        <v>35</v>
      </c>
      <c r="S210" s="8" t="s">
        <v>1026</v>
      </c>
      <c r="T210" t="s">
        <v>30</v>
      </c>
      <c r="U210" t="s">
        <v>30</v>
      </c>
      <c r="V210" s="8">
        <v>0.78269999999999995</v>
      </c>
      <c r="W210" s="8">
        <v>2.6960000000000002</v>
      </c>
      <c r="X210" s="8">
        <v>789618</v>
      </c>
      <c r="Y210" s="8" t="s">
        <v>81</v>
      </c>
      <c r="Z210" s="8" t="s">
        <v>38</v>
      </c>
    </row>
    <row r="211" spans="1:26">
      <c r="A211" t="s">
        <v>1050</v>
      </c>
      <c r="B211" s="4" t="s">
        <v>1051</v>
      </c>
      <c r="C211" t="s">
        <v>1052</v>
      </c>
      <c r="D211">
        <v>2</v>
      </c>
      <c r="E211" t="s">
        <v>57</v>
      </c>
      <c r="F211" t="s">
        <v>297</v>
      </c>
      <c r="G211" t="s">
        <v>298</v>
      </c>
      <c r="H211">
        <v>9335</v>
      </c>
      <c r="I211" t="s">
        <v>1053</v>
      </c>
      <c r="J211" t="s">
        <v>1054</v>
      </c>
      <c r="K211" t="s">
        <v>1054</v>
      </c>
      <c r="L211" s="5" t="s">
        <v>30</v>
      </c>
      <c r="M211" t="s">
        <v>1020</v>
      </c>
      <c r="N211" t="s">
        <v>30</v>
      </c>
      <c r="O211" t="s">
        <v>419</v>
      </c>
      <c r="P211" s="6">
        <v>44.517000000000003</v>
      </c>
      <c r="Q211" s="6">
        <v>22.722000000000001</v>
      </c>
      <c r="R211" t="s">
        <v>86</v>
      </c>
      <c r="S211" s="4" t="s">
        <v>1055</v>
      </c>
      <c r="T211" t="s">
        <v>399</v>
      </c>
      <c r="U211" t="s">
        <v>1056</v>
      </c>
      <c r="V211" s="7">
        <v>2.8199999999999999E-2</v>
      </c>
      <c r="W211">
        <v>0.32600000000000001</v>
      </c>
      <c r="X211">
        <v>311701</v>
      </c>
      <c r="Y211" t="s">
        <v>1057</v>
      </c>
      <c r="Z211" t="s">
        <v>38</v>
      </c>
    </row>
    <row r="212" spans="1:26">
      <c r="A212" t="s">
        <v>1058</v>
      </c>
      <c r="B212" s="4" t="s">
        <v>1059</v>
      </c>
      <c r="C212" t="s">
        <v>74</v>
      </c>
      <c r="D212">
        <v>1</v>
      </c>
      <c r="E212" t="s">
        <v>57</v>
      </c>
      <c r="F212" t="s">
        <v>297</v>
      </c>
      <c r="G212" t="s">
        <v>298</v>
      </c>
      <c r="H212">
        <v>8697</v>
      </c>
      <c r="I212" t="s">
        <v>2357</v>
      </c>
      <c r="J212" t="s">
        <v>1054</v>
      </c>
      <c r="K212" t="s">
        <v>1054</v>
      </c>
      <c r="L212" s="5" t="s">
        <v>30</v>
      </c>
      <c r="M212" t="s">
        <v>1020</v>
      </c>
      <c r="N212" t="s">
        <v>30</v>
      </c>
      <c r="O212" t="s">
        <v>419</v>
      </c>
      <c r="P212" s="6">
        <v>44.517000000000003</v>
      </c>
      <c r="Q212" s="6">
        <v>22.722000000000001</v>
      </c>
      <c r="R212" t="s">
        <v>35</v>
      </c>
      <c r="S212" s="4" t="s">
        <v>408</v>
      </c>
      <c r="T212" t="s">
        <v>30</v>
      </c>
      <c r="U212" t="s">
        <v>30</v>
      </c>
      <c r="V212" s="7">
        <v>0.1678</v>
      </c>
      <c r="W212">
        <v>0.41799999999999998</v>
      </c>
      <c r="X212">
        <v>371649</v>
      </c>
      <c r="Y212" t="s">
        <v>37</v>
      </c>
      <c r="Z212" t="s">
        <v>38</v>
      </c>
    </row>
    <row r="213" spans="1:26">
      <c r="A213" t="s">
        <v>2087</v>
      </c>
      <c r="B213" t="s">
        <v>2088</v>
      </c>
      <c r="C213" t="s">
        <v>74</v>
      </c>
      <c r="D213" s="8">
        <v>1</v>
      </c>
      <c r="E213" s="8" t="s">
        <v>57</v>
      </c>
      <c r="F213" t="s">
        <v>297</v>
      </c>
      <c r="G213" t="s">
        <v>298</v>
      </c>
      <c r="H213" s="8">
        <v>8001</v>
      </c>
      <c r="I213" s="8" t="s">
        <v>2089</v>
      </c>
      <c r="J213" s="8" t="s">
        <v>1054</v>
      </c>
      <c r="K213" t="s">
        <v>1054</v>
      </c>
      <c r="L213" s="5" t="s">
        <v>30</v>
      </c>
      <c r="M213" s="8" t="s">
        <v>2090</v>
      </c>
      <c r="N213" s="8" t="s">
        <v>30</v>
      </c>
      <c r="O213" s="8" t="s">
        <v>477</v>
      </c>
      <c r="P213" s="12">
        <v>44.595878999999996</v>
      </c>
      <c r="Q213" s="12">
        <v>22.010567999999999</v>
      </c>
      <c r="R213" s="8" t="s">
        <v>35</v>
      </c>
      <c r="S213" s="8" t="s">
        <v>838</v>
      </c>
      <c r="T213" t="s">
        <v>30</v>
      </c>
      <c r="U213" t="s">
        <v>30</v>
      </c>
      <c r="V213" s="8">
        <v>0.73419999999999996</v>
      </c>
      <c r="W213" s="8">
        <v>2.6440000000000001</v>
      </c>
      <c r="X213" s="8">
        <v>824280</v>
      </c>
      <c r="Y213" s="8" t="s">
        <v>81</v>
      </c>
      <c r="Z213" s="8" t="s">
        <v>38</v>
      </c>
    </row>
    <row r="214" spans="1:26">
      <c r="A214" t="s">
        <v>2091</v>
      </c>
      <c r="B214" t="s">
        <v>2092</v>
      </c>
      <c r="C214" t="s">
        <v>74</v>
      </c>
      <c r="D214" s="8">
        <v>1</v>
      </c>
      <c r="E214" s="8" t="s">
        <v>57</v>
      </c>
      <c r="F214" t="s">
        <v>297</v>
      </c>
      <c r="G214" t="s">
        <v>298</v>
      </c>
      <c r="H214" s="8">
        <v>9800</v>
      </c>
      <c r="I214" s="8" t="s">
        <v>2093</v>
      </c>
      <c r="J214" s="8" t="s">
        <v>1054</v>
      </c>
      <c r="K214" t="s">
        <v>1054</v>
      </c>
      <c r="L214" s="5" t="s">
        <v>30</v>
      </c>
      <c r="M214" s="8" t="s">
        <v>2090</v>
      </c>
      <c r="N214" s="8" t="s">
        <v>30</v>
      </c>
      <c r="O214" s="8" t="s">
        <v>477</v>
      </c>
      <c r="P214" s="12">
        <v>44.595878999999996</v>
      </c>
      <c r="Q214" s="12">
        <v>22.010567999999999</v>
      </c>
      <c r="R214" s="8" t="s">
        <v>35</v>
      </c>
      <c r="S214" s="8" t="s">
        <v>395</v>
      </c>
      <c r="T214" t="s">
        <v>30</v>
      </c>
      <c r="U214" t="s">
        <v>30</v>
      </c>
      <c r="V214" s="8">
        <v>0.42149999999999999</v>
      </c>
      <c r="W214" s="8">
        <v>1.3620000000000001</v>
      </c>
      <c r="X214" s="8">
        <v>708929</v>
      </c>
      <c r="Y214" s="8" t="s">
        <v>81</v>
      </c>
      <c r="Z214" s="8" t="s">
        <v>38</v>
      </c>
    </row>
    <row r="215" spans="1:26">
      <c r="A215" t="s">
        <v>2094</v>
      </c>
      <c r="B215" t="s">
        <v>2095</v>
      </c>
      <c r="C215" t="s">
        <v>74</v>
      </c>
      <c r="D215" s="8">
        <v>1</v>
      </c>
      <c r="E215" s="8" t="s">
        <v>57</v>
      </c>
      <c r="F215" t="s">
        <v>297</v>
      </c>
      <c r="G215" t="s">
        <v>298</v>
      </c>
      <c r="H215" s="8">
        <v>10835</v>
      </c>
      <c r="I215" s="8" t="s">
        <v>2096</v>
      </c>
      <c r="J215" s="8" t="s">
        <v>1054</v>
      </c>
      <c r="K215" t="s">
        <v>1054</v>
      </c>
      <c r="L215" s="5" t="s">
        <v>30</v>
      </c>
      <c r="M215" s="8" t="s">
        <v>2090</v>
      </c>
      <c r="N215" s="8" t="s">
        <v>30</v>
      </c>
      <c r="O215" s="8" t="s">
        <v>477</v>
      </c>
      <c r="P215" s="12">
        <v>44.595878999999996</v>
      </c>
      <c r="Q215" s="12">
        <v>22.010567999999999</v>
      </c>
      <c r="R215" s="8" t="s">
        <v>86</v>
      </c>
      <c r="S215" s="8" t="s">
        <v>98</v>
      </c>
      <c r="T215" t="s">
        <v>1710</v>
      </c>
      <c r="U215" t="s">
        <v>2097</v>
      </c>
      <c r="V215" s="8">
        <v>0.67479999999999996</v>
      </c>
      <c r="W215" s="8">
        <v>2.9769999999999999</v>
      </c>
      <c r="X215" s="8">
        <v>838984</v>
      </c>
      <c r="Y215" s="8" t="s">
        <v>81</v>
      </c>
      <c r="Z215" s="8" t="s">
        <v>38</v>
      </c>
    </row>
    <row r="216" spans="1:26">
      <c r="A216" t="s">
        <v>2098</v>
      </c>
      <c r="B216" t="s">
        <v>2099</v>
      </c>
      <c r="C216" t="s">
        <v>74</v>
      </c>
      <c r="D216" s="8">
        <v>1</v>
      </c>
      <c r="E216" s="8" t="s">
        <v>57</v>
      </c>
      <c r="F216" t="s">
        <v>297</v>
      </c>
      <c r="G216" t="s">
        <v>298</v>
      </c>
      <c r="H216" s="8">
        <v>10493</v>
      </c>
      <c r="I216" s="8" t="s">
        <v>2303</v>
      </c>
      <c r="J216" s="8" t="s">
        <v>1054</v>
      </c>
      <c r="K216" t="s">
        <v>1054</v>
      </c>
      <c r="L216" s="5" t="s">
        <v>30</v>
      </c>
      <c r="M216" s="8" t="s">
        <v>2090</v>
      </c>
      <c r="N216" s="8" t="s">
        <v>30</v>
      </c>
      <c r="O216" s="8" t="s">
        <v>477</v>
      </c>
      <c r="P216" s="12">
        <v>44.595878999999996</v>
      </c>
      <c r="Q216" s="12">
        <v>22.010567999999999</v>
      </c>
      <c r="R216" s="8" t="s">
        <v>86</v>
      </c>
      <c r="S216" s="8" t="s">
        <v>1112</v>
      </c>
      <c r="T216" t="s">
        <v>1120</v>
      </c>
      <c r="U216" t="s">
        <v>2100</v>
      </c>
      <c r="V216" s="8">
        <v>0.68940000000000001</v>
      </c>
      <c r="W216" s="8">
        <v>2.9220000000000002</v>
      </c>
      <c r="X216" s="8">
        <v>840166</v>
      </c>
      <c r="Y216" s="8" t="s">
        <v>81</v>
      </c>
      <c r="Z216" s="8" t="s">
        <v>38</v>
      </c>
    </row>
    <row r="217" spans="1:26">
      <c r="A217" t="s">
        <v>2101</v>
      </c>
      <c r="B217" t="s">
        <v>2102</v>
      </c>
      <c r="C217" t="s">
        <v>74</v>
      </c>
      <c r="D217" s="8">
        <v>1</v>
      </c>
      <c r="E217" s="8" t="s">
        <v>57</v>
      </c>
      <c r="F217" t="s">
        <v>297</v>
      </c>
      <c r="G217" t="s">
        <v>298</v>
      </c>
      <c r="H217" s="8">
        <v>10425</v>
      </c>
      <c r="I217" s="8" t="s">
        <v>2304</v>
      </c>
      <c r="J217" s="8" t="s">
        <v>1054</v>
      </c>
      <c r="K217" t="s">
        <v>1054</v>
      </c>
      <c r="L217" s="5" t="s">
        <v>30</v>
      </c>
      <c r="M217" s="8" t="s">
        <v>2090</v>
      </c>
      <c r="N217" s="8" t="s">
        <v>30</v>
      </c>
      <c r="O217" s="8" t="s">
        <v>477</v>
      </c>
      <c r="P217" s="12">
        <v>44.595878999999996</v>
      </c>
      <c r="Q217" s="12">
        <v>22.010567999999999</v>
      </c>
      <c r="R217" s="8" t="s">
        <v>86</v>
      </c>
      <c r="S217" s="8" t="s">
        <v>1028</v>
      </c>
      <c r="T217" t="s">
        <v>1710</v>
      </c>
      <c r="U217" t="s">
        <v>2103</v>
      </c>
      <c r="V217" s="8">
        <v>0.54259999999999997</v>
      </c>
      <c r="W217" s="8">
        <v>3.0880000000000001</v>
      </c>
      <c r="X217" s="8">
        <v>842513</v>
      </c>
      <c r="Y217" s="8" t="s">
        <v>81</v>
      </c>
      <c r="Z217" s="8" t="s">
        <v>38</v>
      </c>
    </row>
    <row r="218" spans="1:26">
      <c r="A218" t="s">
        <v>2104</v>
      </c>
      <c r="B218" t="s">
        <v>2105</v>
      </c>
      <c r="C218" t="s">
        <v>74</v>
      </c>
      <c r="D218" s="8">
        <v>1</v>
      </c>
      <c r="E218" s="8" t="s">
        <v>57</v>
      </c>
      <c r="F218" t="s">
        <v>297</v>
      </c>
      <c r="G218" t="s">
        <v>298</v>
      </c>
      <c r="H218" s="8">
        <v>9800</v>
      </c>
      <c r="I218" s="8" t="s">
        <v>2093</v>
      </c>
      <c r="J218" s="8" t="s">
        <v>1054</v>
      </c>
      <c r="K218" t="s">
        <v>1054</v>
      </c>
      <c r="L218" s="5" t="s">
        <v>30</v>
      </c>
      <c r="M218" s="8" t="s">
        <v>2090</v>
      </c>
      <c r="N218" s="8" t="s">
        <v>30</v>
      </c>
      <c r="O218" s="8" t="s">
        <v>477</v>
      </c>
      <c r="P218" s="12">
        <v>44.595878999999996</v>
      </c>
      <c r="Q218" s="12">
        <v>22.010567999999999</v>
      </c>
      <c r="R218" s="8" t="s">
        <v>35</v>
      </c>
      <c r="S218" s="8" t="s">
        <v>1023</v>
      </c>
      <c r="T218" t="s">
        <v>30</v>
      </c>
      <c r="U218" t="s">
        <v>30</v>
      </c>
      <c r="V218" s="8">
        <v>0.53500000000000003</v>
      </c>
      <c r="W218" s="8">
        <v>2.6960000000000002</v>
      </c>
      <c r="X218" s="8">
        <v>823422</v>
      </c>
      <c r="Y218" s="8" t="s">
        <v>81</v>
      </c>
      <c r="Z218" s="8" t="s">
        <v>38</v>
      </c>
    </row>
    <row r="219" spans="1:26">
      <c r="A219" t="s">
        <v>2106</v>
      </c>
      <c r="B219" t="s">
        <v>2107</v>
      </c>
      <c r="C219" t="s">
        <v>74</v>
      </c>
      <c r="D219" s="8">
        <v>1</v>
      </c>
      <c r="E219" s="8" t="s">
        <v>57</v>
      </c>
      <c r="F219" t="s">
        <v>297</v>
      </c>
      <c r="G219" t="s">
        <v>298</v>
      </c>
      <c r="H219" s="8">
        <v>9800</v>
      </c>
      <c r="I219" s="8" t="s">
        <v>2093</v>
      </c>
      <c r="J219" s="8" t="s">
        <v>1054</v>
      </c>
      <c r="K219" t="s">
        <v>1054</v>
      </c>
      <c r="L219" s="5" t="s">
        <v>30</v>
      </c>
      <c r="M219" s="8" t="s">
        <v>2090</v>
      </c>
      <c r="N219" s="8" t="s">
        <v>30</v>
      </c>
      <c r="O219" s="8" t="s">
        <v>477</v>
      </c>
      <c r="P219" s="12">
        <v>44.595878999999996</v>
      </c>
      <c r="Q219" s="12">
        <v>22.010567999999999</v>
      </c>
      <c r="R219" s="8" t="s">
        <v>35</v>
      </c>
      <c r="S219" s="8" t="s">
        <v>1112</v>
      </c>
      <c r="T219" t="s">
        <v>30</v>
      </c>
      <c r="U219" t="s">
        <v>30</v>
      </c>
      <c r="V219" s="8">
        <v>0.50190000000000001</v>
      </c>
      <c r="W219" s="8">
        <v>2.7080000000000002</v>
      </c>
      <c r="X219" s="8">
        <v>809534</v>
      </c>
      <c r="Y219" s="8" t="s">
        <v>81</v>
      </c>
      <c r="Z219" s="8" t="s">
        <v>38</v>
      </c>
    </row>
    <row r="220" spans="1:26">
      <c r="A220" t="s">
        <v>2108</v>
      </c>
      <c r="B220" t="s">
        <v>2109</v>
      </c>
      <c r="C220" t="s">
        <v>74</v>
      </c>
      <c r="D220" s="8">
        <v>1</v>
      </c>
      <c r="E220" s="8" t="s">
        <v>57</v>
      </c>
      <c r="F220" t="s">
        <v>297</v>
      </c>
      <c r="G220" t="s">
        <v>298</v>
      </c>
      <c r="H220" s="8">
        <v>9800</v>
      </c>
      <c r="I220" s="8" t="s">
        <v>2093</v>
      </c>
      <c r="J220" s="8" t="s">
        <v>1054</v>
      </c>
      <c r="K220" t="s">
        <v>1054</v>
      </c>
      <c r="L220" s="5" t="s">
        <v>30</v>
      </c>
      <c r="M220" s="8" t="s">
        <v>2090</v>
      </c>
      <c r="N220" s="8" t="s">
        <v>30</v>
      </c>
      <c r="O220" s="8" t="s">
        <v>477</v>
      </c>
      <c r="P220" s="12">
        <v>44.595878999999996</v>
      </c>
      <c r="Q220" s="12">
        <v>22.010567999999999</v>
      </c>
      <c r="R220" s="8" t="s">
        <v>86</v>
      </c>
      <c r="S220" s="8" t="s">
        <v>1026</v>
      </c>
      <c r="T220" t="s">
        <v>1710</v>
      </c>
      <c r="U220" t="s">
        <v>2110</v>
      </c>
      <c r="V220" s="8">
        <v>0.62090000000000001</v>
      </c>
      <c r="W220" s="8">
        <v>2.6749999999999998</v>
      </c>
      <c r="X220" s="8">
        <v>826331</v>
      </c>
      <c r="Y220" s="8" t="s">
        <v>81</v>
      </c>
      <c r="Z220" s="8" t="s">
        <v>38</v>
      </c>
    </row>
    <row r="221" spans="1:26">
      <c r="A221" t="s">
        <v>2111</v>
      </c>
      <c r="B221" t="s">
        <v>2112</v>
      </c>
      <c r="C221" t="s">
        <v>74</v>
      </c>
      <c r="D221" s="8">
        <v>1</v>
      </c>
      <c r="E221" s="8" t="s">
        <v>57</v>
      </c>
      <c r="F221" t="s">
        <v>297</v>
      </c>
      <c r="G221" t="s">
        <v>298</v>
      </c>
      <c r="H221" s="8">
        <v>9800</v>
      </c>
      <c r="I221" s="8" t="s">
        <v>2093</v>
      </c>
      <c r="J221" s="8" t="s">
        <v>1054</v>
      </c>
      <c r="K221" t="s">
        <v>1054</v>
      </c>
      <c r="L221" s="5" t="s">
        <v>30</v>
      </c>
      <c r="M221" s="8" t="s">
        <v>2090</v>
      </c>
      <c r="N221" s="8" t="s">
        <v>30</v>
      </c>
      <c r="O221" s="8" t="s">
        <v>477</v>
      </c>
      <c r="P221" s="12">
        <v>44.595878999999996</v>
      </c>
      <c r="Q221" s="12">
        <v>22.010567999999999</v>
      </c>
      <c r="R221" s="8" t="s">
        <v>35</v>
      </c>
      <c r="S221" s="8" t="s">
        <v>1369</v>
      </c>
      <c r="T221" t="s">
        <v>30</v>
      </c>
      <c r="U221" t="s">
        <v>30</v>
      </c>
      <c r="V221" s="8">
        <v>0.60540000000000005</v>
      </c>
      <c r="W221" s="8">
        <v>2.8140000000000001</v>
      </c>
      <c r="X221" s="8">
        <v>836819</v>
      </c>
      <c r="Y221" s="8" t="s">
        <v>81</v>
      </c>
      <c r="Z221" s="8" t="s">
        <v>38</v>
      </c>
    </row>
    <row r="222" spans="1:26">
      <c r="A222" t="s">
        <v>2113</v>
      </c>
      <c r="B222" t="s">
        <v>2114</v>
      </c>
      <c r="C222" t="s">
        <v>74</v>
      </c>
      <c r="D222" s="8">
        <v>1</v>
      </c>
      <c r="E222" s="8" t="s">
        <v>57</v>
      </c>
      <c r="F222" t="s">
        <v>297</v>
      </c>
      <c r="G222" t="s">
        <v>298</v>
      </c>
      <c r="H222" s="8">
        <v>9800</v>
      </c>
      <c r="I222" s="8" t="s">
        <v>2093</v>
      </c>
      <c r="J222" s="8" t="s">
        <v>1054</v>
      </c>
      <c r="K222" t="s">
        <v>1054</v>
      </c>
      <c r="L222" s="5" t="s">
        <v>30</v>
      </c>
      <c r="M222" s="8" t="s">
        <v>2090</v>
      </c>
      <c r="N222" s="8" t="s">
        <v>30</v>
      </c>
      <c r="O222" s="8" t="s">
        <v>477</v>
      </c>
      <c r="P222" s="12">
        <v>44.595878999999996</v>
      </c>
      <c r="Q222" s="12">
        <v>22.010567999999999</v>
      </c>
      <c r="R222" s="8" t="s">
        <v>35</v>
      </c>
      <c r="S222" s="8" t="s">
        <v>2115</v>
      </c>
      <c r="T222" t="s">
        <v>30</v>
      </c>
      <c r="U222" t="s">
        <v>30</v>
      </c>
      <c r="V222" s="8">
        <v>0.61309999999999998</v>
      </c>
      <c r="W222" s="8">
        <v>2.931</v>
      </c>
      <c r="X222" s="8">
        <v>809448</v>
      </c>
      <c r="Y222" s="8" t="s">
        <v>81</v>
      </c>
      <c r="Z222" s="8" t="s">
        <v>38</v>
      </c>
    </row>
    <row r="223" spans="1:26">
      <c r="A223" t="s">
        <v>1060</v>
      </c>
      <c r="B223" s="4" t="s">
        <v>1061</v>
      </c>
      <c r="C223" t="s">
        <v>1021</v>
      </c>
      <c r="D223">
        <v>1</v>
      </c>
      <c r="E223" t="s">
        <v>57</v>
      </c>
      <c r="F223" t="s">
        <v>297</v>
      </c>
      <c r="G223" t="s">
        <v>298</v>
      </c>
      <c r="H223">
        <v>8940</v>
      </c>
      <c r="I223" t="s">
        <v>1062</v>
      </c>
      <c r="J223" t="s">
        <v>1054</v>
      </c>
      <c r="K223" t="s">
        <v>1054</v>
      </c>
      <c r="L223" s="5" t="s">
        <v>30</v>
      </c>
      <c r="M223" t="s">
        <v>1022</v>
      </c>
      <c r="N223" t="s">
        <v>30</v>
      </c>
      <c r="O223" t="s">
        <v>419</v>
      </c>
      <c r="P223" s="6">
        <v>44.627000000000002</v>
      </c>
      <c r="Q223" s="6">
        <v>22.606999999999999</v>
      </c>
      <c r="R223" t="s">
        <v>86</v>
      </c>
      <c r="S223" s="4" t="s">
        <v>321</v>
      </c>
      <c r="T223" t="s">
        <v>842</v>
      </c>
      <c r="U223" t="s">
        <v>1063</v>
      </c>
      <c r="V223" s="7">
        <v>1.17E-2</v>
      </c>
      <c r="W223">
        <v>9.0999999999999998E-2</v>
      </c>
      <c r="X223">
        <v>102196</v>
      </c>
      <c r="Y223" t="s">
        <v>37</v>
      </c>
      <c r="Z223" t="s">
        <v>38</v>
      </c>
    </row>
    <row r="224" spans="1:26">
      <c r="A224" t="s">
        <v>1064</v>
      </c>
      <c r="B224" s="4" t="s">
        <v>1065</v>
      </c>
      <c r="C224" t="s">
        <v>1066</v>
      </c>
      <c r="D224">
        <v>1</v>
      </c>
      <c r="E224" t="s">
        <v>57</v>
      </c>
      <c r="F224" t="s">
        <v>297</v>
      </c>
      <c r="G224" t="s">
        <v>298</v>
      </c>
      <c r="H224">
        <v>8740</v>
      </c>
      <c r="I224" t="s">
        <v>1067</v>
      </c>
      <c r="J224" t="s">
        <v>1054</v>
      </c>
      <c r="K224" t="s">
        <v>1054</v>
      </c>
      <c r="L224" s="5" t="s">
        <v>30</v>
      </c>
      <c r="M224" t="s">
        <v>1022</v>
      </c>
      <c r="N224" t="s">
        <v>30</v>
      </c>
      <c r="O224" t="s">
        <v>419</v>
      </c>
      <c r="P224" s="6">
        <v>44.627000000000002</v>
      </c>
      <c r="Q224" s="6">
        <v>22.606999999999999</v>
      </c>
      <c r="R224" t="s">
        <v>86</v>
      </c>
      <c r="S224" s="4" t="s">
        <v>408</v>
      </c>
      <c r="T224" t="s">
        <v>442</v>
      </c>
      <c r="U224" t="s">
        <v>1068</v>
      </c>
      <c r="V224" s="7">
        <v>9.7000000000000003E-3</v>
      </c>
      <c r="W224">
        <v>5.1999999999999998E-2</v>
      </c>
      <c r="X224">
        <v>59405</v>
      </c>
      <c r="Y224" t="s">
        <v>81</v>
      </c>
      <c r="Z224" t="s">
        <v>38</v>
      </c>
    </row>
    <row r="225" spans="1:26">
      <c r="A225" t="s">
        <v>1075</v>
      </c>
      <c r="B225" s="4" t="s">
        <v>1076</v>
      </c>
      <c r="C225" t="s">
        <v>1077</v>
      </c>
      <c r="D225">
        <v>1</v>
      </c>
      <c r="E225" t="s">
        <v>57</v>
      </c>
      <c r="F225" t="s">
        <v>297</v>
      </c>
      <c r="G225" t="s">
        <v>298</v>
      </c>
      <c r="H225">
        <f>1950+(9700+6000)/2</f>
        <v>9800</v>
      </c>
      <c r="I225" t="s">
        <v>1024</v>
      </c>
      <c r="J225" t="s">
        <v>1054</v>
      </c>
      <c r="K225" t="s">
        <v>1054</v>
      </c>
      <c r="L225" s="5" t="s">
        <v>30</v>
      </c>
      <c r="M225" t="s">
        <v>1025</v>
      </c>
      <c r="N225" t="s">
        <v>30</v>
      </c>
      <c r="O225" t="s">
        <v>477</v>
      </c>
      <c r="P225" s="6">
        <v>44.629711999999998</v>
      </c>
      <c r="Q225" s="6">
        <v>22.6125562</v>
      </c>
      <c r="R225" t="s">
        <v>35</v>
      </c>
      <c r="S225" s="4" t="s">
        <v>1023</v>
      </c>
      <c r="T225" t="s">
        <v>30</v>
      </c>
      <c r="U225" t="s">
        <v>30</v>
      </c>
      <c r="V225" s="7">
        <v>1.9E-2</v>
      </c>
      <c r="W225">
        <v>2.8000000000000001E-2</v>
      </c>
      <c r="X225">
        <v>31983</v>
      </c>
      <c r="Y225" t="s">
        <v>81</v>
      </c>
      <c r="Z225" t="s">
        <v>38</v>
      </c>
    </row>
    <row r="226" spans="1:26">
      <c r="A226" t="s">
        <v>1078</v>
      </c>
      <c r="B226" s="4" t="s">
        <v>1079</v>
      </c>
      <c r="C226" t="s">
        <v>1019</v>
      </c>
      <c r="D226">
        <v>1</v>
      </c>
      <c r="E226" t="s">
        <v>57</v>
      </c>
      <c r="F226" t="s">
        <v>297</v>
      </c>
      <c r="G226" t="s">
        <v>298</v>
      </c>
      <c r="H226">
        <f>1950+(9700+6000)/2</f>
        <v>9800</v>
      </c>
      <c r="I226" t="s">
        <v>1024</v>
      </c>
      <c r="J226" t="s">
        <v>1054</v>
      </c>
      <c r="K226" t="s">
        <v>1054</v>
      </c>
      <c r="L226" s="5" t="s">
        <v>30</v>
      </c>
      <c r="M226" t="s">
        <v>1025</v>
      </c>
      <c r="N226" t="s">
        <v>30</v>
      </c>
      <c r="O226" t="s">
        <v>477</v>
      </c>
      <c r="P226" s="6">
        <v>44.629711999999998</v>
      </c>
      <c r="Q226" s="6">
        <v>22.6125562</v>
      </c>
      <c r="R226" t="s">
        <v>35</v>
      </c>
      <c r="S226" s="4" t="s">
        <v>1080</v>
      </c>
      <c r="T226" t="s">
        <v>30</v>
      </c>
      <c r="U226" t="s">
        <v>30</v>
      </c>
      <c r="V226" s="7">
        <v>7.4000000000000003E-3</v>
      </c>
      <c r="W226">
        <v>2.1999999999999999E-2</v>
      </c>
      <c r="X226">
        <v>25545</v>
      </c>
      <c r="Y226" t="s">
        <v>81</v>
      </c>
      <c r="Z226" t="s">
        <v>38</v>
      </c>
    </row>
    <row r="227" spans="1:26">
      <c r="A227" t="s">
        <v>1081</v>
      </c>
      <c r="B227" t="s">
        <v>1082</v>
      </c>
      <c r="C227" t="s">
        <v>224</v>
      </c>
      <c r="D227">
        <v>1</v>
      </c>
      <c r="E227" t="s">
        <v>57</v>
      </c>
      <c r="F227" t="s">
        <v>297</v>
      </c>
      <c r="G227" t="s">
        <v>298</v>
      </c>
      <c r="H227">
        <v>8390</v>
      </c>
      <c r="I227" t="s">
        <v>1083</v>
      </c>
      <c r="J227" t="s">
        <v>1054</v>
      </c>
      <c r="K227" t="s">
        <v>1054</v>
      </c>
      <c r="L227" s="5" t="s">
        <v>30</v>
      </c>
      <c r="M227" s="8" t="s">
        <v>1025</v>
      </c>
      <c r="N227" s="8" t="s">
        <v>30</v>
      </c>
      <c r="O227" s="8" t="s">
        <v>477</v>
      </c>
      <c r="P227" s="12">
        <v>44.629711999999998</v>
      </c>
      <c r="Q227" s="12">
        <v>22.6125562</v>
      </c>
      <c r="R227" s="8" t="s">
        <v>86</v>
      </c>
      <c r="S227" s="11" t="s">
        <v>1023</v>
      </c>
      <c r="T227" t="s">
        <v>842</v>
      </c>
      <c r="U227" t="s">
        <v>1084</v>
      </c>
      <c r="V227" s="8">
        <v>3.6600000000000001E-2</v>
      </c>
      <c r="W227" s="8">
        <v>0.217</v>
      </c>
      <c r="X227" s="8">
        <v>222498</v>
      </c>
      <c r="Y227" s="8" t="s">
        <v>81</v>
      </c>
      <c r="Z227" s="8" t="s">
        <v>38</v>
      </c>
    </row>
    <row r="228" spans="1:26">
      <c r="A228" t="s">
        <v>2043</v>
      </c>
      <c r="B228" t="s">
        <v>2044</v>
      </c>
      <c r="C228" t="s">
        <v>224</v>
      </c>
      <c r="D228" s="8">
        <v>1</v>
      </c>
      <c r="E228" s="8" t="s">
        <v>57</v>
      </c>
      <c r="F228" t="s">
        <v>297</v>
      </c>
      <c r="G228" t="s">
        <v>298</v>
      </c>
      <c r="H228" s="8">
        <v>8450</v>
      </c>
      <c r="I228" s="8" t="s">
        <v>2045</v>
      </c>
      <c r="J228" s="8" t="s">
        <v>1054</v>
      </c>
      <c r="K228" t="s">
        <v>1054</v>
      </c>
      <c r="L228" s="5" t="s">
        <v>30</v>
      </c>
      <c r="M228" s="8" t="s">
        <v>1025</v>
      </c>
      <c r="N228" s="8" t="s">
        <v>30</v>
      </c>
      <c r="O228" s="8" t="s">
        <v>477</v>
      </c>
      <c r="P228" s="12">
        <v>43.605832999999997</v>
      </c>
      <c r="Q228" s="12">
        <v>20.741389000000002</v>
      </c>
      <c r="R228" s="8" t="s">
        <v>35</v>
      </c>
      <c r="S228" s="8" t="s">
        <v>382</v>
      </c>
      <c r="T228" t="s">
        <v>30</v>
      </c>
      <c r="U228" t="s">
        <v>30</v>
      </c>
      <c r="V228" s="8">
        <v>6.6600000000000006E-2</v>
      </c>
      <c r="W228" s="8">
        <v>0.66900000000000004</v>
      </c>
      <c r="X228" s="8">
        <v>507099</v>
      </c>
      <c r="Y228" s="8" t="s">
        <v>81</v>
      </c>
      <c r="Z228" s="8" t="s">
        <v>38</v>
      </c>
    </row>
    <row r="229" spans="1:26">
      <c r="A229" t="s">
        <v>2046</v>
      </c>
      <c r="B229" t="s">
        <v>2047</v>
      </c>
      <c r="C229" t="s">
        <v>224</v>
      </c>
      <c r="D229" s="8">
        <v>1</v>
      </c>
      <c r="E229" s="8" t="s">
        <v>57</v>
      </c>
      <c r="F229" t="s">
        <v>297</v>
      </c>
      <c r="G229" t="s">
        <v>298</v>
      </c>
      <c r="H229" s="8">
        <v>8450</v>
      </c>
      <c r="I229" s="8" t="s">
        <v>2045</v>
      </c>
      <c r="J229" s="8" t="s">
        <v>1054</v>
      </c>
      <c r="K229" t="s">
        <v>1054</v>
      </c>
      <c r="L229" s="5" t="s">
        <v>30</v>
      </c>
      <c r="M229" s="8" t="s">
        <v>1025</v>
      </c>
      <c r="N229" s="8" t="s">
        <v>30</v>
      </c>
      <c r="O229" s="8" t="s">
        <v>477</v>
      </c>
      <c r="P229" s="12">
        <v>43.605832999999997</v>
      </c>
      <c r="Q229" s="12">
        <v>20.741389000000002</v>
      </c>
      <c r="R229" s="8" t="s">
        <v>35</v>
      </c>
      <c r="S229" s="8" t="s">
        <v>1026</v>
      </c>
      <c r="T229" t="s">
        <v>30</v>
      </c>
      <c r="U229" t="s">
        <v>30</v>
      </c>
      <c r="V229" s="8">
        <v>2.0299999999999999E-2</v>
      </c>
      <c r="W229" s="8">
        <v>0.36699999999999999</v>
      </c>
      <c r="X229" s="8">
        <v>335500</v>
      </c>
      <c r="Y229" s="8" t="s">
        <v>81</v>
      </c>
      <c r="Z229" s="8" t="s">
        <v>38</v>
      </c>
    </row>
    <row r="230" spans="1:26">
      <c r="A230" t="s">
        <v>2048</v>
      </c>
      <c r="B230" t="s">
        <v>2049</v>
      </c>
      <c r="C230" t="s">
        <v>74</v>
      </c>
      <c r="D230" s="8">
        <v>1</v>
      </c>
      <c r="E230" s="8" t="s">
        <v>57</v>
      </c>
      <c r="F230" t="s">
        <v>297</v>
      </c>
      <c r="G230" t="s">
        <v>298</v>
      </c>
      <c r="H230" s="8">
        <v>7872</v>
      </c>
      <c r="I230" s="8" t="s">
        <v>2050</v>
      </c>
      <c r="J230" s="8" t="s">
        <v>1054</v>
      </c>
      <c r="K230" t="s">
        <v>1054</v>
      </c>
      <c r="L230" s="5" t="s">
        <v>30</v>
      </c>
      <c r="M230" s="8" t="s">
        <v>1025</v>
      </c>
      <c r="N230" s="8" t="s">
        <v>30</v>
      </c>
      <c r="O230" s="8" t="s">
        <v>477</v>
      </c>
      <c r="P230" s="12">
        <v>43.605832999999997</v>
      </c>
      <c r="Q230" s="12">
        <v>20.741389000000002</v>
      </c>
      <c r="R230" s="8" t="s">
        <v>35</v>
      </c>
      <c r="S230" s="8" t="s">
        <v>1028</v>
      </c>
      <c r="T230" t="s">
        <v>30</v>
      </c>
      <c r="U230" t="s">
        <v>30</v>
      </c>
      <c r="V230" s="8">
        <v>0.70430000000000004</v>
      </c>
      <c r="W230" s="8">
        <v>4.2359999999999998</v>
      </c>
      <c r="X230" s="8">
        <v>803852</v>
      </c>
      <c r="Y230" s="8" t="s">
        <v>81</v>
      </c>
      <c r="Z230" s="8" t="s">
        <v>38</v>
      </c>
    </row>
    <row r="231" spans="1:26">
      <c r="A231" t="s">
        <v>2051</v>
      </c>
      <c r="B231" t="s">
        <v>2052</v>
      </c>
      <c r="C231" t="s">
        <v>74</v>
      </c>
      <c r="D231" s="8">
        <v>1</v>
      </c>
      <c r="E231" s="8" t="s">
        <v>57</v>
      </c>
      <c r="F231" t="s">
        <v>297</v>
      </c>
      <c r="G231" t="s">
        <v>298</v>
      </c>
      <c r="H231" s="8">
        <v>8506</v>
      </c>
      <c r="I231" s="8" t="s">
        <v>2053</v>
      </c>
      <c r="J231" s="8" t="s">
        <v>1054</v>
      </c>
      <c r="K231" t="s">
        <v>1054</v>
      </c>
      <c r="L231" s="5" t="s">
        <v>30</v>
      </c>
      <c r="M231" s="8" t="s">
        <v>1025</v>
      </c>
      <c r="N231" s="8" t="s">
        <v>30</v>
      </c>
      <c r="O231" s="8" t="s">
        <v>477</v>
      </c>
      <c r="P231" s="12">
        <v>43.605832999999997</v>
      </c>
      <c r="Q231" s="12">
        <v>20.741389000000002</v>
      </c>
      <c r="R231" s="8" t="s">
        <v>35</v>
      </c>
      <c r="S231" s="8" t="s">
        <v>382</v>
      </c>
      <c r="T231" t="s">
        <v>30</v>
      </c>
      <c r="U231" t="s">
        <v>30</v>
      </c>
      <c r="V231" s="8">
        <v>0.52249999999999996</v>
      </c>
      <c r="W231" s="8">
        <v>3.6160000000000001</v>
      </c>
      <c r="X231" s="8">
        <v>801500</v>
      </c>
      <c r="Y231" s="8" t="s">
        <v>81</v>
      </c>
      <c r="Z231" s="8" t="s">
        <v>38</v>
      </c>
    </row>
    <row r="232" spans="1:26">
      <c r="A232" t="s">
        <v>2054</v>
      </c>
      <c r="B232" t="s">
        <v>2055</v>
      </c>
      <c r="C232" t="s">
        <v>74</v>
      </c>
      <c r="D232" s="8">
        <v>1</v>
      </c>
      <c r="E232" s="8" t="s">
        <v>57</v>
      </c>
      <c r="F232" t="s">
        <v>297</v>
      </c>
      <c r="G232" t="s">
        <v>298</v>
      </c>
      <c r="H232" s="8">
        <v>8450</v>
      </c>
      <c r="I232" s="8" t="s">
        <v>2045</v>
      </c>
      <c r="J232" s="8" t="s">
        <v>1054</v>
      </c>
      <c r="K232" t="s">
        <v>1054</v>
      </c>
      <c r="L232" s="5" t="s">
        <v>30</v>
      </c>
      <c r="M232" s="8" t="s">
        <v>1025</v>
      </c>
      <c r="N232" s="8" t="s">
        <v>30</v>
      </c>
      <c r="O232" s="8" t="s">
        <v>477</v>
      </c>
      <c r="P232" s="12">
        <v>43.605832999999997</v>
      </c>
      <c r="Q232" s="12">
        <v>20.741389000000002</v>
      </c>
      <c r="R232" s="8" t="s">
        <v>35</v>
      </c>
      <c r="S232" s="8" t="s">
        <v>2056</v>
      </c>
      <c r="T232" t="s">
        <v>30</v>
      </c>
      <c r="U232" t="s">
        <v>30</v>
      </c>
      <c r="V232" s="8">
        <v>0.77410000000000001</v>
      </c>
      <c r="W232" s="8">
        <v>4.8579999999999997</v>
      </c>
      <c r="X232" s="8">
        <v>815491</v>
      </c>
      <c r="Y232" s="8" t="s">
        <v>81</v>
      </c>
      <c r="Z232" s="8" t="s">
        <v>38</v>
      </c>
    </row>
    <row r="233" spans="1:26">
      <c r="A233" t="s">
        <v>2057</v>
      </c>
      <c r="B233" t="s">
        <v>2058</v>
      </c>
      <c r="C233" t="s">
        <v>74</v>
      </c>
      <c r="D233" s="8">
        <v>1</v>
      </c>
      <c r="E233" s="8" t="s">
        <v>57</v>
      </c>
      <c r="F233" t="s">
        <v>297</v>
      </c>
      <c r="G233" t="s">
        <v>298</v>
      </c>
      <c r="H233" s="8">
        <v>8450</v>
      </c>
      <c r="I233" s="8" t="s">
        <v>2045</v>
      </c>
      <c r="J233" s="8" t="s">
        <v>1054</v>
      </c>
      <c r="K233" t="s">
        <v>1054</v>
      </c>
      <c r="L233" s="5" t="s">
        <v>30</v>
      </c>
      <c r="M233" s="8" t="s">
        <v>1025</v>
      </c>
      <c r="N233" s="8" t="s">
        <v>30</v>
      </c>
      <c r="O233" s="8" t="s">
        <v>477</v>
      </c>
      <c r="P233" s="12">
        <v>43.605832999999997</v>
      </c>
      <c r="Q233" s="12">
        <v>20.741389000000002</v>
      </c>
      <c r="R233" s="8" t="s">
        <v>35</v>
      </c>
      <c r="S233" s="8" t="s">
        <v>1112</v>
      </c>
      <c r="T233" t="s">
        <v>30</v>
      </c>
      <c r="U233" t="s">
        <v>30</v>
      </c>
      <c r="V233" s="8">
        <v>0.2296</v>
      </c>
      <c r="W233" s="8">
        <v>3.3679999999999999</v>
      </c>
      <c r="X233" s="8">
        <v>802136</v>
      </c>
      <c r="Y233" s="8" t="s">
        <v>81</v>
      </c>
      <c r="Z233" s="8" t="s">
        <v>38</v>
      </c>
    </row>
    <row r="234" spans="1:26">
      <c r="A234" t="s">
        <v>2059</v>
      </c>
      <c r="B234" t="s">
        <v>2060</v>
      </c>
      <c r="C234" t="s">
        <v>74</v>
      </c>
      <c r="D234" s="8">
        <v>1</v>
      </c>
      <c r="E234" s="8" t="s">
        <v>57</v>
      </c>
      <c r="F234" t="s">
        <v>297</v>
      </c>
      <c r="G234" t="s">
        <v>298</v>
      </c>
      <c r="H234" s="8">
        <v>8450</v>
      </c>
      <c r="I234" s="8" t="s">
        <v>2045</v>
      </c>
      <c r="J234" s="8" t="s">
        <v>1054</v>
      </c>
      <c r="K234" t="s">
        <v>1054</v>
      </c>
      <c r="L234" s="5" t="s">
        <v>30</v>
      </c>
      <c r="M234" s="8" t="s">
        <v>1025</v>
      </c>
      <c r="N234" s="8" t="s">
        <v>30</v>
      </c>
      <c r="O234" s="8" t="s">
        <v>477</v>
      </c>
      <c r="P234" s="12">
        <v>43.605832999999997</v>
      </c>
      <c r="Q234" s="12">
        <v>20.741389000000002</v>
      </c>
      <c r="R234" s="8" t="s">
        <v>35</v>
      </c>
      <c r="S234" s="8" t="s">
        <v>838</v>
      </c>
      <c r="T234" t="s">
        <v>30</v>
      </c>
      <c r="U234" t="s">
        <v>30</v>
      </c>
      <c r="V234" s="8">
        <v>0.72370000000000001</v>
      </c>
      <c r="W234" s="8">
        <v>4.63</v>
      </c>
      <c r="X234" s="8">
        <v>817983</v>
      </c>
      <c r="Y234" s="8" t="s">
        <v>81</v>
      </c>
      <c r="Z234" s="8" t="s">
        <v>38</v>
      </c>
    </row>
    <row r="235" spans="1:26">
      <c r="A235" t="s">
        <v>2061</v>
      </c>
      <c r="B235" t="s">
        <v>2062</v>
      </c>
      <c r="C235" t="s">
        <v>74</v>
      </c>
      <c r="D235" s="8">
        <v>1</v>
      </c>
      <c r="E235" s="8" t="s">
        <v>57</v>
      </c>
      <c r="F235" t="s">
        <v>297</v>
      </c>
      <c r="G235" t="s">
        <v>298</v>
      </c>
      <c r="H235" s="8">
        <v>8000</v>
      </c>
      <c r="I235" s="8" t="s">
        <v>2063</v>
      </c>
      <c r="J235" s="8" t="s">
        <v>1054</v>
      </c>
      <c r="K235" t="s">
        <v>1054</v>
      </c>
      <c r="L235" s="5" t="s">
        <v>30</v>
      </c>
      <c r="M235" s="8" t="s">
        <v>1025</v>
      </c>
      <c r="N235" s="8" t="s">
        <v>30</v>
      </c>
      <c r="O235" s="8" t="s">
        <v>477</v>
      </c>
      <c r="P235" s="12">
        <v>43.605832999999997</v>
      </c>
      <c r="Q235" s="12">
        <v>20.741389000000002</v>
      </c>
      <c r="R235" s="8" t="s">
        <v>86</v>
      </c>
      <c r="S235" s="8" t="s">
        <v>395</v>
      </c>
      <c r="T235" t="s">
        <v>998</v>
      </c>
      <c r="U235" t="s">
        <v>2064</v>
      </c>
      <c r="V235" s="8">
        <v>0.75819999999999999</v>
      </c>
      <c r="W235" s="8">
        <v>4.6079999999999997</v>
      </c>
      <c r="X235" s="8">
        <v>816301</v>
      </c>
      <c r="Y235" s="8" t="s">
        <v>81</v>
      </c>
      <c r="Z235" s="8" t="s">
        <v>38</v>
      </c>
    </row>
    <row r="236" spans="1:26">
      <c r="A236" t="s">
        <v>2065</v>
      </c>
      <c r="B236" t="s">
        <v>2066</v>
      </c>
      <c r="C236" t="s">
        <v>74</v>
      </c>
      <c r="D236" s="8">
        <v>1</v>
      </c>
      <c r="E236" s="8" t="s">
        <v>57</v>
      </c>
      <c r="F236" t="s">
        <v>297</v>
      </c>
      <c r="G236" t="s">
        <v>298</v>
      </c>
      <c r="H236" s="8">
        <v>8000</v>
      </c>
      <c r="I236" s="8" t="s">
        <v>2063</v>
      </c>
      <c r="J236" s="8" t="s">
        <v>1054</v>
      </c>
      <c r="K236" t="s">
        <v>1054</v>
      </c>
      <c r="L236" s="5" t="s">
        <v>30</v>
      </c>
      <c r="M236" s="8" t="s">
        <v>1025</v>
      </c>
      <c r="N236" s="8" t="s">
        <v>30</v>
      </c>
      <c r="O236" s="8" t="s">
        <v>477</v>
      </c>
      <c r="P236" s="12">
        <v>43.605832999999997</v>
      </c>
      <c r="Q236" s="12">
        <v>20.741389000000002</v>
      </c>
      <c r="R236" s="8" t="s">
        <v>86</v>
      </c>
      <c r="S236" s="8" t="s">
        <v>2067</v>
      </c>
      <c r="T236" t="s">
        <v>818</v>
      </c>
      <c r="U236" t="s">
        <v>2068</v>
      </c>
      <c r="V236" s="8">
        <v>0.44890000000000002</v>
      </c>
      <c r="W236" s="8">
        <v>3.9409999999999998</v>
      </c>
      <c r="X236" s="8">
        <v>827165</v>
      </c>
      <c r="Y236" s="8" t="s">
        <v>81</v>
      </c>
      <c r="Z236" s="8" t="s">
        <v>38</v>
      </c>
    </row>
    <row r="237" spans="1:26">
      <c r="A237" t="s">
        <v>2069</v>
      </c>
      <c r="B237" t="s">
        <v>2070</v>
      </c>
      <c r="C237" t="s">
        <v>74</v>
      </c>
      <c r="D237" s="8">
        <v>1</v>
      </c>
      <c r="E237" s="8" t="s">
        <v>57</v>
      </c>
      <c r="F237" t="s">
        <v>297</v>
      </c>
      <c r="G237" t="s">
        <v>298</v>
      </c>
      <c r="H237" s="8">
        <v>8000</v>
      </c>
      <c r="I237" s="8" t="s">
        <v>2063</v>
      </c>
      <c r="J237" s="8" t="s">
        <v>1054</v>
      </c>
      <c r="K237" t="s">
        <v>1054</v>
      </c>
      <c r="L237" s="5" t="s">
        <v>30</v>
      </c>
      <c r="M237" s="8" t="s">
        <v>1025</v>
      </c>
      <c r="N237" s="8" t="s">
        <v>30</v>
      </c>
      <c r="O237" s="8" t="s">
        <v>477</v>
      </c>
      <c r="P237" s="12">
        <v>43.605832999999997</v>
      </c>
      <c r="Q237" s="12">
        <v>20.741389000000002</v>
      </c>
      <c r="R237" s="8" t="s">
        <v>86</v>
      </c>
      <c r="S237" s="8" t="s">
        <v>2067</v>
      </c>
      <c r="T237" t="s">
        <v>818</v>
      </c>
      <c r="U237" t="s">
        <v>2071</v>
      </c>
      <c r="V237" s="8">
        <v>0.59250000000000003</v>
      </c>
      <c r="W237" s="8">
        <v>3.2210000000000001</v>
      </c>
      <c r="X237" s="8">
        <v>841755</v>
      </c>
      <c r="Y237" s="8" t="s">
        <v>81</v>
      </c>
      <c r="Z237" s="8" t="s">
        <v>38</v>
      </c>
    </row>
    <row r="238" spans="1:26">
      <c r="A238" t="s">
        <v>2116</v>
      </c>
      <c r="B238" t="s">
        <v>2117</v>
      </c>
      <c r="C238" t="s">
        <v>224</v>
      </c>
      <c r="D238" s="8">
        <v>1</v>
      </c>
      <c r="E238" s="8" t="s">
        <v>57</v>
      </c>
      <c r="F238" t="s">
        <v>297</v>
      </c>
      <c r="G238" t="s">
        <v>298</v>
      </c>
      <c r="H238" s="8">
        <v>8325</v>
      </c>
      <c r="I238" s="8" t="s">
        <v>2118</v>
      </c>
      <c r="J238" s="8" t="s">
        <v>1054</v>
      </c>
      <c r="K238" t="s">
        <v>1054</v>
      </c>
      <c r="L238" s="5" t="s">
        <v>30</v>
      </c>
      <c r="M238" s="8" t="s">
        <v>1025</v>
      </c>
      <c r="N238" s="8" t="s">
        <v>30</v>
      </c>
      <c r="O238" s="8" t="s">
        <v>477</v>
      </c>
      <c r="P238" s="12">
        <v>43.605832999999997</v>
      </c>
      <c r="Q238" s="12">
        <v>20.741389000000002</v>
      </c>
      <c r="R238" s="8" t="s">
        <v>86</v>
      </c>
      <c r="S238" s="8" t="s">
        <v>1027</v>
      </c>
      <c r="T238" t="s">
        <v>209</v>
      </c>
      <c r="U238" t="s">
        <v>2296</v>
      </c>
      <c r="V238" s="8">
        <v>3.1699999999999999E-2</v>
      </c>
      <c r="W238" s="8">
        <v>0.249</v>
      </c>
      <c r="X238" s="8">
        <v>231969</v>
      </c>
      <c r="Y238" s="8" t="s">
        <v>81</v>
      </c>
      <c r="Z238" s="8" t="s">
        <v>38</v>
      </c>
    </row>
    <row r="239" spans="1:26">
      <c r="A239" t="s">
        <v>2119</v>
      </c>
      <c r="B239" t="s">
        <v>2120</v>
      </c>
      <c r="C239" t="s">
        <v>224</v>
      </c>
      <c r="D239" s="8">
        <v>1</v>
      </c>
      <c r="E239" s="8" t="s">
        <v>57</v>
      </c>
      <c r="F239" t="s">
        <v>297</v>
      </c>
      <c r="G239" t="s">
        <v>298</v>
      </c>
      <c r="H239" s="8">
        <v>8450</v>
      </c>
      <c r="I239" s="8" t="s">
        <v>2045</v>
      </c>
      <c r="J239" s="8" t="s">
        <v>1054</v>
      </c>
      <c r="K239" t="s">
        <v>1054</v>
      </c>
      <c r="L239" s="5" t="s">
        <v>30</v>
      </c>
      <c r="M239" s="8" t="s">
        <v>1025</v>
      </c>
      <c r="N239" s="8" t="s">
        <v>30</v>
      </c>
      <c r="O239" s="8" t="s">
        <v>477</v>
      </c>
      <c r="P239" s="12">
        <v>43.605832999999997</v>
      </c>
      <c r="Q239" s="12">
        <v>20.741389000000002</v>
      </c>
      <c r="R239" s="8" t="s">
        <v>86</v>
      </c>
      <c r="S239" s="8" t="s">
        <v>1028</v>
      </c>
      <c r="T239" t="s">
        <v>1710</v>
      </c>
      <c r="U239" t="s">
        <v>2297</v>
      </c>
      <c r="V239" s="8">
        <v>5.33E-2</v>
      </c>
      <c r="W239" s="8">
        <v>0.70099999999999996</v>
      </c>
      <c r="X239" s="8">
        <v>446446</v>
      </c>
      <c r="Y239" s="8" t="s">
        <v>81</v>
      </c>
      <c r="Z239" s="8" t="s">
        <v>38</v>
      </c>
    </row>
    <row r="240" spans="1:26">
      <c r="A240" t="s">
        <v>2121</v>
      </c>
      <c r="B240" t="s">
        <v>2122</v>
      </c>
      <c r="C240" t="s">
        <v>224</v>
      </c>
      <c r="D240" s="8">
        <v>1</v>
      </c>
      <c r="E240" s="8" t="s">
        <v>57</v>
      </c>
      <c r="F240" t="s">
        <v>297</v>
      </c>
      <c r="G240" t="s">
        <v>298</v>
      </c>
      <c r="H240" s="8">
        <v>10040</v>
      </c>
      <c r="I240" s="8" t="s">
        <v>2123</v>
      </c>
      <c r="J240" s="8" t="s">
        <v>1054</v>
      </c>
      <c r="K240" t="s">
        <v>1054</v>
      </c>
      <c r="L240" s="5" t="s">
        <v>30</v>
      </c>
      <c r="M240" s="8" t="s">
        <v>1025</v>
      </c>
      <c r="N240" s="8" t="s">
        <v>30</v>
      </c>
      <c r="O240" s="8" t="s">
        <v>477</v>
      </c>
      <c r="P240" s="12">
        <v>43.605832999999997</v>
      </c>
      <c r="Q240" s="12">
        <v>20.741389000000002</v>
      </c>
      <c r="R240" s="8" t="s">
        <v>86</v>
      </c>
      <c r="S240" s="8" t="s">
        <v>395</v>
      </c>
      <c r="T240" t="s">
        <v>209</v>
      </c>
      <c r="U240" t="s">
        <v>2298</v>
      </c>
      <c r="V240" s="8">
        <v>2.9899999999999999E-2</v>
      </c>
      <c r="W240" s="8">
        <v>6.2E-2</v>
      </c>
      <c r="X240" s="8">
        <v>70981</v>
      </c>
      <c r="Y240" s="8" t="s">
        <v>81</v>
      </c>
      <c r="Z240" s="8" t="s">
        <v>38</v>
      </c>
    </row>
    <row r="241" spans="1:26">
      <c r="A241" t="s">
        <v>1069</v>
      </c>
      <c r="B241" s="4" t="s">
        <v>1070</v>
      </c>
      <c r="C241" t="s">
        <v>74</v>
      </c>
      <c r="D241">
        <v>1</v>
      </c>
      <c r="E241" t="s">
        <v>57</v>
      </c>
      <c r="F241" t="s">
        <v>297</v>
      </c>
      <c r="G241" t="s">
        <v>298</v>
      </c>
      <c r="H241">
        <v>8400</v>
      </c>
      <c r="I241" t="s">
        <v>1071</v>
      </c>
      <c r="J241" t="s">
        <v>1072</v>
      </c>
      <c r="K241" t="s">
        <v>2136</v>
      </c>
      <c r="L241" s="5" t="s">
        <v>30</v>
      </c>
      <c r="M241" t="s">
        <v>1073</v>
      </c>
      <c r="N241" t="s">
        <v>1074</v>
      </c>
      <c r="O241" t="s">
        <v>419</v>
      </c>
      <c r="P241" s="6">
        <v>44.023000000000003</v>
      </c>
      <c r="Q241" s="6">
        <v>25.399000000000001</v>
      </c>
      <c r="R241" t="s">
        <v>35</v>
      </c>
      <c r="S241" s="4" t="s">
        <v>408</v>
      </c>
      <c r="T241" t="s">
        <v>30</v>
      </c>
      <c r="U241" t="s">
        <v>30</v>
      </c>
      <c r="V241" s="7">
        <v>0.34520000000000001</v>
      </c>
      <c r="W241">
        <v>0.53200000000000003</v>
      </c>
      <c r="X241">
        <v>418429</v>
      </c>
      <c r="Y241" t="s">
        <v>81</v>
      </c>
      <c r="Z241" t="s">
        <v>38</v>
      </c>
    </row>
    <row r="242" spans="1:26">
      <c r="A242" t="s">
        <v>2133</v>
      </c>
      <c r="B242" t="s">
        <v>2134</v>
      </c>
      <c r="C242" t="s">
        <v>74</v>
      </c>
      <c r="D242" s="8">
        <v>1</v>
      </c>
      <c r="E242" s="8" t="s">
        <v>57</v>
      </c>
      <c r="F242" t="s">
        <v>297</v>
      </c>
      <c r="G242" t="s">
        <v>298</v>
      </c>
      <c r="H242" s="8">
        <v>7901</v>
      </c>
      <c r="I242" s="8" t="s">
        <v>2135</v>
      </c>
      <c r="J242" s="8" t="s">
        <v>2136</v>
      </c>
      <c r="K242" t="s">
        <v>2136</v>
      </c>
      <c r="L242" s="5" t="s">
        <v>30</v>
      </c>
      <c r="M242" s="8" t="s">
        <v>2090</v>
      </c>
      <c r="N242" s="8" t="s">
        <v>30</v>
      </c>
      <c r="O242" s="8" t="s">
        <v>477</v>
      </c>
      <c r="P242" s="12">
        <v>44.595878999999996</v>
      </c>
      <c r="Q242" s="12">
        <v>22.010567999999999</v>
      </c>
      <c r="R242" s="8" t="s">
        <v>86</v>
      </c>
      <c r="S242" s="8" t="s">
        <v>112</v>
      </c>
      <c r="T242" t="s">
        <v>1710</v>
      </c>
      <c r="U242" t="s">
        <v>2137</v>
      </c>
      <c r="V242" s="8">
        <v>0.7208</v>
      </c>
      <c r="W242" s="8">
        <v>2.863</v>
      </c>
      <c r="X242" s="8">
        <v>831814</v>
      </c>
      <c r="Y242" s="8" t="s">
        <v>81</v>
      </c>
      <c r="Z242" s="8" t="s">
        <v>38</v>
      </c>
    </row>
    <row r="243" spans="1:26">
      <c r="A243" t="s">
        <v>1085</v>
      </c>
      <c r="B243" s="4" t="s">
        <v>1086</v>
      </c>
      <c r="C243" t="s">
        <v>27</v>
      </c>
      <c r="D243">
        <v>1</v>
      </c>
      <c r="E243" t="s">
        <v>57</v>
      </c>
      <c r="F243" t="s">
        <v>65</v>
      </c>
      <c r="G243" t="s">
        <v>30</v>
      </c>
      <c r="H243">
        <v>4471</v>
      </c>
      <c r="I243" t="s">
        <v>1087</v>
      </c>
      <c r="J243" t="s">
        <v>1088</v>
      </c>
      <c r="K243" t="s">
        <v>1088</v>
      </c>
      <c r="L243" s="5" t="s">
        <v>30</v>
      </c>
      <c r="M243" t="s">
        <v>1089</v>
      </c>
      <c r="N243" t="s">
        <v>30</v>
      </c>
      <c r="O243" t="s">
        <v>69</v>
      </c>
      <c r="P243" s="6">
        <v>51.283055560000001</v>
      </c>
      <c r="Q243" s="6">
        <v>11.65</v>
      </c>
      <c r="R243" t="s">
        <v>35</v>
      </c>
      <c r="S243" s="4" t="s">
        <v>1090</v>
      </c>
      <c r="T243" t="s">
        <v>30</v>
      </c>
      <c r="U243" t="s">
        <v>30</v>
      </c>
      <c r="V243" s="7">
        <v>0.105863491</v>
      </c>
      <c r="W243">
        <v>0.15</v>
      </c>
      <c r="X243">
        <v>161187</v>
      </c>
      <c r="Y243" t="s">
        <v>81</v>
      </c>
      <c r="Z243" t="s">
        <v>38</v>
      </c>
    </row>
    <row r="244" spans="1:26">
      <c r="A244" t="s">
        <v>1091</v>
      </c>
      <c r="B244" s="4" t="s">
        <v>1092</v>
      </c>
      <c r="C244" t="s">
        <v>74</v>
      </c>
      <c r="D244">
        <v>1</v>
      </c>
      <c r="E244" t="s">
        <v>57</v>
      </c>
      <c r="F244" t="s">
        <v>75</v>
      </c>
      <c r="G244" t="s">
        <v>30</v>
      </c>
      <c r="H244">
        <v>7590</v>
      </c>
      <c r="I244" t="s">
        <v>1093</v>
      </c>
      <c r="J244" t="s">
        <v>1094</v>
      </c>
      <c r="K244" t="s">
        <v>1094</v>
      </c>
      <c r="L244" s="5" t="s">
        <v>30</v>
      </c>
      <c r="M244" t="s">
        <v>1095</v>
      </c>
      <c r="N244" t="s">
        <v>30</v>
      </c>
      <c r="O244" t="s">
        <v>79</v>
      </c>
      <c r="P244" s="6">
        <v>47.318741000000003</v>
      </c>
      <c r="Q244" s="6">
        <v>21.527443000000002</v>
      </c>
      <c r="R244" t="s">
        <v>35</v>
      </c>
      <c r="S244" s="4" t="s">
        <v>112</v>
      </c>
      <c r="T244" t="s">
        <v>30</v>
      </c>
      <c r="U244" t="s">
        <v>30</v>
      </c>
      <c r="V244" s="7">
        <v>0.14471740199999999</v>
      </c>
      <c r="W244">
        <v>0.91400000000000003</v>
      </c>
      <c r="X244">
        <v>565253</v>
      </c>
      <c r="Y244" t="s">
        <v>81</v>
      </c>
      <c r="Z244" t="s">
        <v>38</v>
      </c>
    </row>
    <row r="245" spans="1:26">
      <c r="A245" t="s">
        <v>1928</v>
      </c>
      <c r="B245" s="4" t="s">
        <v>1929</v>
      </c>
      <c r="C245" t="s">
        <v>74</v>
      </c>
      <c r="D245">
        <v>1</v>
      </c>
      <c r="E245" t="s">
        <v>57</v>
      </c>
      <c r="F245" t="s">
        <v>75</v>
      </c>
      <c r="G245" t="s">
        <v>30</v>
      </c>
      <c r="H245">
        <v>7660</v>
      </c>
      <c r="I245" t="s">
        <v>1930</v>
      </c>
      <c r="J245" t="s">
        <v>1931</v>
      </c>
      <c r="K245" t="s">
        <v>2254</v>
      </c>
      <c r="L245" s="5" t="s">
        <v>30</v>
      </c>
      <c r="M245" t="s">
        <v>1932</v>
      </c>
      <c r="N245" t="s">
        <v>30</v>
      </c>
      <c r="O245" t="s">
        <v>79</v>
      </c>
      <c r="P245" s="6">
        <v>47.93</v>
      </c>
      <c r="Q245" s="6">
        <v>21.2</v>
      </c>
      <c r="R245" t="s">
        <v>86</v>
      </c>
      <c r="S245" s="4" t="s">
        <v>763</v>
      </c>
      <c r="T245" t="s">
        <v>1120</v>
      </c>
      <c r="U245" t="s">
        <v>1933</v>
      </c>
      <c r="V245" s="7">
        <v>0.59508021899999997</v>
      </c>
      <c r="W245">
        <v>5.1029999999999998</v>
      </c>
      <c r="X245">
        <v>800965</v>
      </c>
      <c r="Y245" t="s">
        <v>81</v>
      </c>
      <c r="Z245" t="s">
        <v>38</v>
      </c>
    </row>
    <row r="246" spans="1:26">
      <c r="A246" t="s">
        <v>1096</v>
      </c>
      <c r="B246" s="4" t="s">
        <v>1096</v>
      </c>
      <c r="C246" t="s">
        <v>461</v>
      </c>
      <c r="D246">
        <v>6</v>
      </c>
      <c r="E246" t="s">
        <v>57</v>
      </c>
      <c r="F246" t="s">
        <v>58</v>
      </c>
      <c r="G246" t="s">
        <v>30</v>
      </c>
      <c r="H246">
        <v>37470</v>
      </c>
      <c r="I246" t="s">
        <v>1097</v>
      </c>
      <c r="J246" t="s">
        <v>1096</v>
      </c>
      <c r="K246" t="s">
        <v>1096</v>
      </c>
      <c r="L246" s="5" t="s">
        <v>30</v>
      </c>
      <c r="M246" t="s">
        <v>1098</v>
      </c>
      <c r="N246" t="s">
        <v>30</v>
      </c>
      <c r="O246" t="s">
        <v>34</v>
      </c>
      <c r="P246" s="6">
        <v>51.23</v>
      </c>
      <c r="Q246" s="6">
        <v>39.299999999999997</v>
      </c>
      <c r="R246" t="s">
        <v>86</v>
      </c>
      <c r="S246" s="4" t="s">
        <v>30</v>
      </c>
      <c r="T246" t="s">
        <v>1099</v>
      </c>
      <c r="U246" t="s">
        <v>1100</v>
      </c>
      <c r="V246" s="7" t="s">
        <v>30</v>
      </c>
      <c r="W246">
        <v>16.135999999999999</v>
      </c>
      <c r="X246">
        <v>1095867</v>
      </c>
      <c r="Y246" t="s">
        <v>81</v>
      </c>
      <c r="Z246" t="s">
        <v>38</v>
      </c>
    </row>
    <row r="247" spans="1:26">
      <c r="A247" t="s">
        <v>1101</v>
      </c>
      <c r="B247" s="4" t="s">
        <v>1102</v>
      </c>
      <c r="C247" t="s">
        <v>74</v>
      </c>
      <c r="D247">
        <v>1</v>
      </c>
      <c r="E247" t="s">
        <v>57</v>
      </c>
      <c r="F247" t="s">
        <v>297</v>
      </c>
      <c r="G247" t="s">
        <v>298</v>
      </c>
      <c r="H247">
        <v>7500</v>
      </c>
      <c r="I247" t="s">
        <v>1103</v>
      </c>
      <c r="J247" t="s">
        <v>1104</v>
      </c>
      <c r="K247" t="s">
        <v>1104</v>
      </c>
      <c r="L247" s="5" t="s">
        <v>30</v>
      </c>
      <c r="M247" t="s">
        <v>1105</v>
      </c>
      <c r="N247" t="s">
        <v>30</v>
      </c>
      <c r="O247" t="s">
        <v>1106</v>
      </c>
      <c r="P247" s="6">
        <v>56.283299999999997</v>
      </c>
      <c r="Q247" s="6">
        <v>25.133299999999998</v>
      </c>
      <c r="R247" t="s">
        <v>86</v>
      </c>
      <c r="S247" s="4" t="s">
        <v>1107</v>
      </c>
      <c r="T247" t="s">
        <v>1108</v>
      </c>
      <c r="U247" t="s">
        <v>1109</v>
      </c>
      <c r="V247" s="7">
        <v>0.78590000000000004</v>
      </c>
      <c r="W247">
        <v>3.7570000000000001</v>
      </c>
      <c r="X247">
        <v>746654</v>
      </c>
      <c r="Y247" t="s">
        <v>81</v>
      </c>
      <c r="Z247" t="s">
        <v>38</v>
      </c>
    </row>
    <row r="248" spans="1:26">
      <c r="A248" t="s">
        <v>1110</v>
      </c>
      <c r="B248" s="4" t="s">
        <v>1111</v>
      </c>
      <c r="C248" t="s">
        <v>74</v>
      </c>
      <c r="D248">
        <v>1</v>
      </c>
      <c r="E248" t="s">
        <v>57</v>
      </c>
      <c r="F248" t="s">
        <v>297</v>
      </c>
      <c r="G248" t="s">
        <v>298</v>
      </c>
      <c r="H248">
        <v>7500</v>
      </c>
      <c r="I248" t="s">
        <v>1103</v>
      </c>
      <c r="J248" t="s">
        <v>1104</v>
      </c>
      <c r="K248" t="s">
        <v>1104</v>
      </c>
      <c r="L248" s="5" t="s">
        <v>30</v>
      </c>
      <c r="M248" t="s">
        <v>1105</v>
      </c>
      <c r="N248" t="s">
        <v>30</v>
      </c>
      <c r="O248" t="s">
        <v>1106</v>
      </c>
      <c r="P248" s="6">
        <v>56.283299999999997</v>
      </c>
      <c r="Q248" s="6">
        <v>25.133299999999998</v>
      </c>
      <c r="R248" t="s">
        <v>86</v>
      </c>
      <c r="S248" s="4" t="s">
        <v>1112</v>
      </c>
      <c r="T248" t="s">
        <v>1108</v>
      </c>
      <c r="U248" t="s">
        <v>1113</v>
      </c>
      <c r="V248" s="7">
        <v>0.71530000000000005</v>
      </c>
      <c r="W248">
        <v>3.4830000000000001</v>
      </c>
      <c r="X248">
        <v>745524</v>
      </c>
      <c r="Y248" t="s">
        <v>81</v>
      </c>
      <c r="Z248" t="s">
        <v>38</v>
      </c>
    </row>
    <row r="249" spans="1:26">
      <c r="A249" t="s">
        <v>1114</v>
      </c>
      <c r="B249" s="4" t="s">
        <v>1115</v>
      </c>
      <c r="C249" t="s">
        <v>74</v>
      </c>
      <c r="D249">
        <v>1</v>
      </c>
      <c r="E249" t="s">
        <v>57</v>
      </c>
      <c r="F249" t="s">
        <v>297</v>
      </c>
      <c r="G249" t="s">
        <v>298</v>
      </c>
      <c r="H249">
        <v>7500</v>
      </c>
      <c r="I249" t="s">
        <v>1103</v>
      </c>
      <c r="J249" t="s">
        <v>1104</v>
      </c>
      <c r="K249" t="s">
        <v>1104</v>
      </c>
      <c r="L249" s="5" t="s">
        <v>30</v>
      </c>
      <c r="M249" t="s">
        <v>1105</v>
      </c>
      <c r="N249" t="s">
        <v>30</v>
      </c>
      <c r="O249" t="s">
        <v>1106</v>
      </c>
      <c r="P249" s="6">
        <v>56.283299999999997</v>
      </c>
      <c r="Q249" s="6">
        <v>25.133299999999998</v>
      </c>
      <c r="R249" t="s">
        <v>35</v>
      </c>
      <c r="S249" s="4" t="s">
        <v>1116</v>
      </c>
      <c r="T249" t="s">
        <v>30</v>
      </c>
      <c r="U249" t="s">
        <v>30</v>
      </c>
      <c r="V249" s="7">
        <v>0.74209999999999998</v>
      </c>
      <c r="W249">
        <v>3.6</v>
      </c>
      <c r="X249">
        <v>732248</v>
      </c>
      <c r="Y249" t="s">
        <v>81</v>
      </c>
      <c r="Z249" t="s">
        <v>38</v>
      </c>
    </row>
    <row r="250" spans="1:26">
      <c r="A250" t="s">
        <v>1117</v>
      </c>
      <c r="B250" s="4" t="s">
        <v>1118</v>
      </c>
      <c r="C250" t="s">
        <v>74</v>
      </c>
      <c r="D250">
        <v>1</v>
      </c>
      <c r="E250" t="s">
        <v>57</v>
      </c>
      <c r="F250" t="s">
        <v>297</v>
      </c>
      <c r="G250" t="s">
        <v>298</v>
      </c>
      <c r="H250">
        <v>7500</v>
      </c>
      <c r="I250" t="s">
        <v>1103</v>
      </c>
      <c r="J250" t="s">
        <v>1104</v>
      </c>
      <c r="K250" t="s">
        <v>1104</v>
      </c>
      <c r="L250" s="5" t="s">
        <v>30</v>
      </c>
      <c r="M250" t="s">
        <v>1105</v>
      </c>
      <c r="N250" t="s">
        <v>30</v>
      </c>
      <c r="O250" t="s">
        <v>1106</v>
      </c>
      <c r="P250" s="6">
        <v>56.283299999999997</v>
      </c>
      <c r="Q250" s="6">
        <v>25.133299999999998</v>
      </c>
      <c r="R250" t="s">
        <v>86</v>
      </c>
      <c r="S250" s="4" t="s">
        <v>1119</v>
      </c>
      <c r="T250" t="s">
        <v>1120</v>
      </c>
      <c r="U250" t="s">
        <v>1121</v>
      </c>
      <c r="V250" s="7">
        <v>0.74990000000000001</v>
      </c>
      <c r="W250">
        <v>3.8149999999999999</v>
      </c>
      <c r="X250">
        <v>757881</v>
      </c>
      <c r="Y250" t="s">
        <v>81</v>
      </c>
      <c r="Z250" t="s">
        <v>38</v>
      </c>
    </row>
    <row r="251" spans="1:26">
      <c r="A251" t="s">
        <v>1122</v>
      </c>
      <c r="B251" s="4" t="s">
        <v>1123</v>
      </c>
      <c r="C251" t="s">
        <v>74</v>
      </c>
      <c r="D251">
        <v>1</v>
      </c>
      <c r="E251" t="s">
        <v>57</v>
      </c>
      <c r="F251" t="s">
        <v>297</v>
      </c>
      <c r="G251" t="s">
        <v>298</v>
      </c>
      <c r="H251">
        <v>7500</v>
      </c>
      <c r="I251" t="s">
        <v>1103</v>
      </c>
      <c r="J251" t="s">
        <v>1104</v>
      </c>
      <c r="K251" t="s">
        <v>1104</v>
      </c>
      <c r="L251" s="5" t="s">
        <v>30</v>
      </c>
      <c r="M251" t="s">
        <v>1105</v>
      </c>
      <c r="N251" t="s">
        <v>30</v>
      </c>
      <c r="O251" t="s">
        <v>1106</v>
      </c>
      <c r="P251" s="6">
        <v>56.283299999999997</v>
      </c>
      <c r="Q251" s="6">
        <v>25.133299999999998</v>
      </c>
      <c r="R251" t="s">
        <v>86</v>
      </c>
      <c r="S251" s="4" t="s">
        <v>838</v>
      </c>
      <c r="T251" t="s">
        <v>1108</v>
      </c>
      <c r="U251" t="s">
        <v>1124</v>
      </c>
      <c r="V251" s="7">
        <v>0.69059999999999999</v>
      </c>
      <c r="W251">
        <v>3.7810000000000001</v>
      </c>
      <c r="X251">
        <v>758805</v>
      </c>
      <c r="Y251" t="s">
        <v>81</v>
      </c>
      <c r="Z251" t="s">
        <v>38</v>
      </c>
    </row>
    <row r="252" spans="1:26">
      <c r="A252" t="s">
        <v>1125</v>
      </c>
      <c r="B252" s="4" t="s">
        <v>1126</v>
      </c>
      <c r="C252" t="s">
        <v>74</v>
      </c>
      <c r="D252">
        <v>1</v>
      </c>
      <c r="E252" t="s">
        <v>57</v>
      </c>
      <c r="F252" t="s">
        <v>297</v>
      </c>
      <c r="G252" t="s">
        <v>298</v>
      </c>
      <c r="H252">
        <v>7500</v>
      </c>
      <c r="I252" t="s">
        <v>1103</v>
      </c>
      <c r="J252" t="s">
        <v>1104</v>
      </c>
      <c r="K252" t="s">
        <v>1104</v>
      </c>
      <c r="L252" s="5" t="s">
        <v>30</v>
      </c>
      <c r="M252" t="s">
        <v>1105</v>
      </c>
      <c r="N252" t="s">
        <v>30</v>
      </c>
      <c r="O252" t="s">
        <v>1106</v>
      </c>
      <c r="P252" s="6">
        <v>56.283299999999997</v>
      </c>
      <c r="Q252" s="6">
        <v>25.133299999999998</v>
      </c>
      <c r="R252" t="s">
        <v>86</v>
      </c>
      <c r="S252" s="4" t="s">
        <v>1127</v>
      </c>
      <c r="T252" t="s">
        <v>1120</v>
      </c>
      <c r="U252" t="s">
        <v>1128</v>
      </c>
      <c r="V252" s="7">
        <v>0.51719999999999999</v>
      </c>
      <c r="W252">
        <v>3.22</v>
      </c>
      <c r="X252">
        <v>735842</v>
      </c>
      <c r="Y252" t="s">
        <v>81</v>
      </c>
      <c r="Z252" t="s">
        <v>38</v>
      </c>
    </row>
    <row r="253" spans="1:26">
      <c r="A253" t="s">
        <v>1129</v>
      </c>
      <c r="B253" s="4" t="s">
        <v>1130</v>
      </c>
      <c r="C253" t="s">
        <v>74</v>
      </c>
      <c r="D253">
        <v>1</v>
      </c>
      <c r="E253" t="s">
        <v>57</v>
      </c>
      <c r="F253" t="s">
        <v>297</v>
      </c>
      <c r="G253" t="s">
        <v>298</v>
      </c>
      <c r="H253">
        <v>7500</v>
      </c>
      <c r="I253" t="s">
        <v>1103</v>
      </c>
      <c r="J253" t="s">
        <v>1104</v>
      </c>
      <c r="K253" t="s">
        <v>1104</v>
      </c>
      <c r="L253" s="5" t="s">
        <v>30</v>
      </c>
      <c r="M253" t="s">
        <v>1105</v>
      </c>
      <c r="N253" t="s">
        <v>30</v>
      </c>
      <c r="O253" t="s">
        <v>1106</v>
      </c>
      <c r="P253" s="6">
        <v>56.283299999999997</v>
      </c>
      <c r="Q253" s="6">
        <v>25.133299999999998</v>
      </c>
      <c r="R253" t="s">
        <v>86</v>
      </c>
      <c r="S253" s="4" t="s">
        <v>1026</v>
      </c>
      <c r="T253" t="s">
        <v>359</v>
      </c>
      <c r="U253" t="s">
        <v>1131</v>
      </c>
      <c r="V253" s="7">
        <v>0.71479999999999999</v>
      </c>
      <c r="W253">
        <v>3.5209999999999999</v>
      </c>
      <c r="X253">
        <v>747334</v>
      </c>
      <c r="Y253" t="s">
        <v>81</v>
      </c>
      <c r="Z253" t="s">
        <v>38</v>
      </c>
    </row>
    <row r="254" spans="1:26">
      <c r="A254" t="s">
        <v>1132</v>
      </c>
      <c r="B254" s="4" t="s">
        <v>1133</v>
      </c>
      <c r="C254" t="s">
        <v>74</v>
      </c>
      <c r="D254">
        <v>1</v>
      </c>
      <c r="E254" t="s">
        <v>57</v>
      </c>
      <c r="F254" t="s">
        <v>297</v>
      </c>
      <c r="G254" t="s">
        <v>298</v>
      </c>
      <c r="H254">
        <v>7500</v>
      </c>
      <c r="I254" t="s">
        <v>1103</v>
      </c>
      <c r="J254" t="s">
        <v>1104</v>
      </c>
      <c r="K254" t="s">
        <v>1104</v>
      </c>
      <c r="L254" s="5" t="s">
        <v>30</v>
      </c>
      <c r="M254" t="s">
        <v>1105</v>
      </c>
      <c r="N254" t="s">
        <v>30</v>
      </c>
      <c r="O254" t="s">
        <v>1106</v>
      </c>
      <c r="P254" s="6">
        <v>56.283299999999997</v>
      </c>
      <c r="Q254" s="6">
        <v>25.133299999999998</v>
      </c>
      <c r="R254" t="s">
        <v>86</v>
      </c>
      <c r="S254" s="4" t="s">
        <v>382</v>
      </c>
      <c r="T254" t="s">
        <v>1134</v>
      </c>
      <c r="U254" t="s">
        <v>1135</v>
      </c>
      <c r="V254" s="7">
        <v>0.77459999999999996</v>
      </c>
      <c r="W254">
        <v>4.42</v>
      </c>
      <c r="X254">
        <v>777349</v>
      </c>
      <c r="Y254" t="s">
        <v>81</v>
      </c>
      <c r="Z254" t="s">
        <v>38</v>
      </c>
    </row>
    <row r="255" spans="1:26">
      <c r="A255" t="s">
        <v>1136</v>
      </c>
      <c r="B255" s="4" t="s">
        <v>1137</v>
      </c>
      <c r="C255" t="s">
        <v>74</v>
      </c>
      <c r="D255">
        <v>1</v>
      </c>
      <c r="E255" t="s">
        <v>57</v>
      </c>
      <c r="F255" t="s">
        <v>297</v>
      </c>
      <c r="G255" t="s">
        <v>298</v>
      </c>
      <c r="H255">
        <v>7500</v>
      </c>
      <c r="I255" t="s">
        <v>1103</v>
      </c>
      <c r="J255" t="s">
        <v>1104</v>
      </c>
      <c r="K255" t="s">
        <v>1104</v>
      </c>
      <c r="L255" s="5" t="s">
        <v>30</v>
      </c>
      <c r="M255" t="s">
        <v>1105</v>
      </c>
      <c r="N255" t="s">
        <v>30</v>
      </c>
      <c r="O255" t="s">
        <v>1106</v>
      </c>
      <c r="P255" s="6">
        <v>56.283299999999997</v>
      </c>
      <c r="Q255" s="6">
        <v>25.133299999999998</v>
      </c>
      <c r="R255" t="s">
        <v>86</v>
      </c>
      <c r="S255" s="4" t="s">
        <v>1138</v>
      </c>
      <c r="T255" t="s">
        <v>1139</v>
      </c>
      <c r="U255" t="s">
        <v>1140</v>
      </c>
      <c r="V255" s="7">
        <v>0.72050000000000003</v>
      </c>
      <c r="W255">
        <v>3.9009999999999998</v>
      </c>
      <c r="X255">
        <v>708525</v>
      </c>
      <c r="Y255" t="s">
        <v>81</v>
      </c>
      <c r="Z255" t="s">
        <v>38</v>
      </c>
    </row>
    <row r="256" spans="1:26">
      <c r="A256" t="s">
        <v>1141</v>
      </c>
      <c r="B256" s="4" t="s">
        <v>1142</v>
      </c>
      <c r="C256" t="s">
        <v>74</v>
      </c>
      <c r="D256">
        <v>1</v>
      </c>
      <c r="E256" t="s">
        <v>57</v>
      </c>
      <c r="F256" t="s">
        <v>297</v>
      </c>
      <c r="G256" t="s">
        <v>298</v>
      </c>
      <c r="H256">
        <v>7500</v>
      </c>
      <c r="I256" t="s">
        <v>1103</v>
      </c>
      <c r="J256" t="s">
        <v>1104</v>
      </c>
      <c r="K256" t="s">
        <v>1104</v>
      </c>
      <c r="L256" s="5" t="s">
        <v>30</v>
      </c>
      <c r="M256" t="s">
        <v>1105</v>
      </c>
      <c r="N256" t="s">
        <v>30</v>
      </c>
      <c r="O256" t="s">
        <v>1106</v>
      </c>
      <c r="P256" s="6">
        <v>56.283299999999997</v>
      </c>
      <c r="Q256" s="6">
        <v>25.133299999999998</v>
      </c>
      <c r="R256" t="s">
        <v>35</v>
      </c>
      <c r="S256" s="4" t="s">
        <v>779</v>
      </c>
      <c r="T256" t="s">
        <v>30</v>
      </c>
      <c r="U256" t="s">
        <v>30</v>
      </c>
      <c r="V256" s="7">
        <v>0.51600000000000001</v>
      </c>
      <c r="W256">
        <v>4.1740000000000004</v>
      </c>
      <c r="X256">
        <v>744989</v>
      </c>
      <c r="Y256" t="s">
        <v>81</v>
      </c>
      <c r="Z256" t="s">
        <v>38</v>
      </c>
    </row>
    <row r="257" spans="1:26">
      <c r="A257" t="s">
        <v>1143</v>
      </c>
      <c r="B257" s="4" t="s">
        <v>1144</v>
      </c>
      <c r="C257" t="s">
        <v>74</v>
      </c>
      <c r="D257">
        <v>1</v>
      </c>
      <c r="E257" t="s">
        <v>57</v>
      </c>
      <c r="F257" t="s">
        <v>297</v>
      </c>
      <c r="G257" t="s">
        <v>298</v>
      </c>
      <c r="H257">
        <v>7500</v>
      </c>
      <c r="I257" t="s">
        <v>1103</v>
      </c>
      <c r="J257" t="s">
        <v>1104</v>
      </c>
      <c r="K257" t="s">
        <v>1104</v>
      </c>
      <c r="L257" s="5" t="s">
        <v>30</v>
      </c>
      <c r="M257" t="s">
        <v>1105</v>
      </c>
      <c r="N257" t="s">
        <v>30</v>
      </c>
      <c r="O257" t="s">
        <v>1106</v>
      </c>
      <c r="P257" s="6">
        <v>56.283299999999997</v>
      </c>
      <c r="Q257" s="6">
        <v>25.133299999999998</v>
      </c>
      <c r="R257" t="s">
        <v>86</v>
      </c>
      <c r="S257" s="4" t="s">
        <v>1026</v>
      </c>
      <c r="T257" t="s">
        <v>1139</v>
      </c>
      <c r="U257" t="s">
        <v>1145</v>
      </c>
      <c r="V257" s="7">
        <v>0.38290000000000002</v>
      </c>
      <c r="W257">
        <v>1.028</v>
      </c>
      <c r="X257">
        <v>513811</v>
      </c>
      <c r="Y257" t="s">
        <v>81</v>
      </c>
      <c r="Z257" t="s">
        <v>38</v>
      </c>
    </row>
    <row r="258" spans="1:26">
      <c r="A258" t="s">
        <v>1146</v>
      </c>
      <c r="B258" s="4" t="s">
        <v>1147</v>
      </c>
      <c r="C258" t="s">
        <v>74</v>
      </c>
      <c r="D258">
        <v>1</v>
      </c>
      <c r="E258" t="s">
        <v>57</v>
      </c>
      <c r="F258" t="s">
        <v>1148</v>
      </c>
      <c r="G258" t="s">
        <v>298</v>
      </c>
      <c r="H258">
        <v>7689</v>
      </c>
      <c r="I258" t="s">
        <v>1149</v>
      </c>
      <c r="J258" t="s">
        <v>1150</v>
      </c>
      <c r="K258" t="s">
        <v>1104</v>
      </c>
      <c r="L258" s="5" t="s">
        <v>30</v>
      </c>
      <c r="M258" t="s">
        <v>1105</v>
      </c>
      <c r="N258" t="s">
        <v>30</v>
      </c>
      <c r="O258" t="s">
        <v>1106</v>
      </c>
      <c r="P258" s="6">
        <v>56.283299999999997</v>
      </c>
      <c r="Q258" s="6">
        <v>25.133299999999998</v>
      </c>
      <c r="R258" t="s">
        <v>86</v>
      </c>
      <c r="S258" s="4" t="s">
        <v>286</v>
      </c>
      <c r="T258" t="s">
        <v>780</v>
      </c>
      <c r="U258" t="s">
        <v>1151</v>
      </c>
      <c r="V258" s="7">
        <v>0.17780000000000001</v>
      </c>
      <c r="W258">
        <v>0.54200000000000004</v>
      </c>
      <c r="X258">
        <v>379869</v>
      </c>
      <c r="Y258" t="s">
        <v>81</v>
      </c>
      <c r="Z258" t="s">
        <v>38</v>
      </c>
    </row>
    <row r="259" spans="1:26">
      <c r="A259" t="s">
        <v>1152</v>
      </c>
      <c r="B259" s="4" t="s">
        <v>1153</v>
      </c>
      <c r="C259" t="s">
        <v>74</v>
      </c>
      <c r="D259">
        <v>1</v>
      </c>
      <c r="E259" t="s">
        <v>57</v>
      </c>
      <c r="F259" t="s">
        <v>1148</v>
      </c>
      <c r="G259" t="s">
        <v>298</v>
      </c>
      <c r="H259">
        <v>7027</v>
      </c>
      <c r="I259" t="s">
        <v>1154</v>
      </c>
      <c r="J259" t="s">
        <v>1150</v>
      </c>
      <c r="K259" t="s">
        <v>1104</v>
      </c>
      <c r="L259" s="5" t="s">
        <v>30</v>
      </c>
      <c r="M259" t="s">
        <v>1105</v>
      </c>
      <c r="N259" t="s">
        <v>30</v>
      </c>
      <c r="O259" t="s">
        <v>1106</v>
      </c>
      <c r="P259" s="6">
        <v>56.283299999999997</v>
      </c>
      <c r="Q259" s="6">
        <v>25.133299999999998</v>
      </c>
      <c r="R259" t="s">
        <v>86</v>
      </c>
      <c r="S259" s="4" t="s">
        <v>1112</v>
      </c>
      <c r="T259" t="s">
        <v>1108</v>
      </c>
      <c r="U259" t="s">
        <v>1155</v>
      </c>
      <c r="V259" s="7">
        <v>0.18229999999999999</v>
      </c>
      <c r="W259">
        <v>2.8809999999999998</v>
      </c>
      <c r="X259">
        <v>717447</v>
      </c>
      <c r="Y259" t="s">
        <v>81</v>
      </c>
      <c r="Z259" t="s">
        <v>38</v>
      </c>
    </row>
    <row r="260" spans="1:26">
      <c r="A260" t="s">
        <v>2138</v>
      </c>
      <c r="B260" t="s">
        <v>2139</v>
      </c>
      <c r="C260" t="s">
        <v>74</v>
      </c>
      <c r="D260" s="8">
        <v>1</v>
      </c>
      <c r="E260" s="8" t="s">
        <v>57</v>
      </c>
      <c r="F260" t="s">
        <v>297</v>
      </c>
      <c r="G260" t="s">
        <v>298</v>
      </c>
      <c r="H260" s="8">
        <v>7500</v>
      </c>
      <c r="I260" s="8" t="s">
        <v>1103</v>
      </c>
      <c r="J260" s="8" t="s">
        <v>1104</v>
      </c>
      <c r="K260" t="s">
        <v>1104</v>
      </c>
      <c r="L260" s="5" t="s">
        <v>30</v>
      </c>
      <c r="M260" s="8" t="s">
        <v>1105</v>
      </c>
      <c r="N260" s="8" t="s">
        <v>30</v>
      </c>
      <c r="O260" s="8" t="s">
        <v>1106</v>
      </c>
      <c r="P260" s="12">
        <v>56.283299999999997</v>
      </c>
      <c r="Q260" s="12">
        <v>25.133299999999998</v>
      </c>
      <c r="R260" s="8" t="s">
        <v>35</v>
      </c>
      <c r="S260" s="8" t="s">
        <v>286</v>
      </c>
      <c r="T260" t="s">
        <v>30</v>
      </c>
      <c r="U260" t="s">
        <v>30</v>
      </c>
      <c r="V260" s="8">
        <v>0.72360000000000002</v>
      </c>
      <c r="W260" s="8">
        <v>4.22</v>
      </c>
      <c r="X260" s="8">
        <v>784978</v>
      </c>
      <c r="Y260" s="8" t="s">
        <v>81</v>
      </c>
      <c r="Z260" s="8" t="s">
        <v>38</v>
      </c>
    </row>
    <row r="261" spans="1:26">
      <c r="A261" t="s">
        <v>2140</v>
      </c>
      <c r="B261" t="s">
        <v>2141</v>
      </c>
      <c r="C261" t="s">
        <v>74</v>
      </c>
      <c r="D261" s="8">
        <v>1</v>
      </c>
      <c r="E261" s="8" t="s">
        <v>57</v>
      </c>
      <c r="F261" t="s">
        <v>297</v>
      </c>
      <c r="G261" t="s">
        <v>298</v>
      </c>
      <c r="H261" s="8">
        <v>7500</v>
      </c>
      <c r="I261" s="8" t="s">
        <v>1103</v>
      </c>
      <c r="J261" s="8" t="s">
        <v>1104</v>
      </c>
      <c r="K261" t="s">
        <v>1104</v>
      </c>
      <c r="L261" s="5" t="s">
        <v>30</v>
      </c>
      <c r="M261" s="8" t="s">
        <v>1105</v>
      </c>
      <c r="N261" s="8" t="s">
        <v>30</v>
      </c>
      <c r="O261" s="8" t="s">
        <v>1106</v>
      </c>
      <c r="P261" s="12">
        <v>56.283299999999997</v>
      </c>
      <c r="Q261" s="12">
        <v>25.133299999999998</v>
      </c>
      <c r="R261" s="8" t="s">
        <v>86</v>
      </c>
      <c r="S261" s="8" t="s">
        <v>1112</v>
      </c>
      <c r="T261" t="s">
        <v>359</v>
      </c>
      <c r="U261" t="s">
        <v>2142</v>
      </c>
      <c r="V261" s="8">
        <v>0.83609999999999995</v>
      </c>
      <c r="W261" s="8">
        <v>4.3789999999999996</v>
      </c>
      <c r="X261" s="8">
        <v>826812</v>
      </c>
      <c r="Y261" s="8" t="s">
        <v>81</v>
      </c>
      <c r="Z261" s="8" t="s">
        <v>38</v>
      </c>
    </row>
    <row r="262" spans="1:26">
      <c r="A262" t="s">
        <v>2143</v>
      </c>
      <c r="B262" t="s">
        <v>2144</v>
      </c>
      <c r="C262" t="s">
        <v>74</v>
      </c>
      <c r="D262" s="8">
        <v>1</v>
      </c>
      <c r="E262" s="8" t="s">
        <v>57</v>
      </c>
      <c r="F262" t="s">
        <v>297</v>
      </c>
      <c r="G262" t="s">
        <v>298</v>
      </c>
      <c r="H262" s="8">
        <v>9222</v>
      </c>
      <c r="I262" s="8" t="s">
        <v>2145</v>
      </c>
      <c r="J262" s="8" t="s">
        <v>1104</v>
      </c>
      <c r="K262" t="s">
        <v>1104</v>
      </c>
      <c r="L262" s="5" t="s">
        <v>30</v>
      </c>
      <c r="M262" s="8" t="s">
        <v>1105</v>
      </c>
      <c r="N262" s="8" t="s">
        <v>30</v>
      </c>
      <c r="O262" s="8" t="s">
        <v>1106</v>
      </c>
      <c r="P262" s="12">
        <v>56.283299999999997</v>
      </c>
      <c r="Q262" s="12">
        <v>25.133299999999998</v>
      </c>
      <c r="R262" s="8" t="s">
        <v>86</v>
      </c>
      <c r="S262" s="8" t="s">
        <v>1107</v>
      </c>
      <c r="T262" t="s">
        <v>1108</v>
      </c>
      <c r="U262" t="s">
        <v>2146</v>
      </c>
      <c r="V262" s="8">
        <v>0.13950000000000001</v>
      </c>
      <c r="W262" s="8">
        <v>2.4260000000000002</v>
      </c>
      <c r="X262" s="8">
        <v>765342</v>
      </c>
      <c r="Y262" s="8" t="s">
        <v>81</v>
      </c>
      <c r="Z262" s="8" t="s">
        <v>38</v>
      </c>
    </row>
    <row r="263" spans="1:26">
      <c r="A263" t="s">
        <v>2147</v>
      </c>
      <c r="B263" t="s">
        <v>2148</v>
      </c>
      <c r="C263" t="s">
        <v>74</v>
      </c>
      <c r="D263" s="8">
        <v>1</v>
      </c>
      <c r="E263" s="8" t="s">
        <v>57</v>
      </c>
      <c r="F263" t="s">
        <v>297</v>
      </c>
      <c r="G263" t="s">
        <v>298</v>
      </c>
      <c r="H263" s="8">
        <v>8308</v>
      </c>
      <c r="I263" s="8" t="s">
        <v>2149</v>
      </c>
      <c r="J263" s="8" t="s">
        <v>1104</v>
      </c>
      <c r="K263" t="s">
        <v>1104</v>
      </c>
      <c r="L263" s="5" t="s">
        <v>30</v>
      </c>
      <c r="M263" s="8" t="s">
        <v>1105</v>
      </c>
      <c r="N263" s="8" t="s">
        <v>30</v>
      </c>
      <c r="O263" s="8" t="s">
        <v>1106</v>
      </c>
      <c r="P263" s="12">
        <v>56.283299999999997</v>
      </c>
      <c r="Q263" s="12">
        <v>25.133299999999998</v>
      </c>
      <c r="R263" s="8" t="s">
        <v>35</v>
      </c>
      <c r="S263" s="8" t="s">
        <v>1026</v>
      </c>
      <c r="T263" t="s">
        <v>30</v>
      </c>
      <c r="U263" t="s">
        <v>30</v>
      </c>
      <c r="V263" s="8">
        <v>0.35610000000000003</v>
      </c>
      <c r="W263" s="8">
        <v>3.5129999999999999</v>
      </c>
      <c r="X263" s="8">
        <v>785920</v>
      </c>
      <c r="Y263" s="8" t="s">
        <v>81</v>
      </c>
      <c r="Z263" s="8" t="s">
        <v>38</v>
      </c>
    </row>
    <row r="264" spans="1:26">
      <c r="A264" t="s">
        <v>1156</v>
      </c>
      <c r="B264" s="4" t="s">
        <v>1157</v>
      </c>
      <c r="C264" t="s">
        <v>74</v>
      </c>
      <c r="D264">
        <v>1</v>
      </c>
      <c r="E264" t="s">
        <v>57</v>
      </c>
      <c r="F264" s="8" t="s">
        <v>1148</v>
      </c>
      <c r="G264" t="s">
        <v>298</v>
      </c>
      <c r="H264">
        <v>4833</v>
      </c>
      <c r="I264" t="s">
        <v>1158</v>
      </c>
      <c r="J264" t="s">
        <v>1159</v>
      </c>
      <c r="K264" t="s">
        <v>1160</v>
      </c>
      <c r="L264" s="5" t="s">
        <v>30</v>
      </c>
      <c r="M264" t="s">
        <v>1105</v>
      </c>
      <c r="N264" t="s">
        <v>30</v>
      </c>
      <c r="O264" t="s">
        <v>1106</v>
      </c>
      <c r="P264" s="6">
        <v>56.283299999999997</v>
      </c>
      <c r="Q264" s="6">
        <v>25.133299999999998</v>
      </c>
      <c r="R264" t="s">
        <v>35</v>
      </c>
      <c r="S264" s="4" t="s">
        <v>1161</v>
      </c>
      <c r="T264" t="s">
        <v>30</v>
      </c>
      <c r="U264" t="s">
        <v>30</v>
      </c>
      <c r="V264" s="7">
        <v>1.9900000000000001E-2</v>
      </c>
      <c r="W264">
        <v>0.32100000000000001</v>
      </c>
      <c r="X264">
        <v>251797</v>
      </c>
      <c r="Y264" t="s">
        <v>81</v>
      </c>
      <c r="Z264" t="s">
        <v>38</v>
      </c>
    </row>
    <row r="265" spans="1:26">
      <c r="A265" t="s">
        <v>1162</v>
      </c>
      <c r="B265" s="4" t="s">
        <v>1163</v>
      </c>
      <c r="C265" t="s">
        <v>74</v>
      </c>
      <c r="D265">
        <v>1</v>
      </c>
      <c r="E265" t="s">
        <v>57</v>
      </c>
      <c r="F265" t="s">
        <v>297</v>
      </c>
      <c r="G265" t="s">
        <v>298</v>
      </c>
      <c r="H265">
        <v>7500</v>
      </c>
      <c r="I265" t="s">
        <v>1164</v>
      </c>
      <c r="J265" t="s">
        <v>1165</v>
      </c>
      <c r="K265" t="s">
        <v>1165</v>
      </c>
      <c r="L265" s="5" t="s">
        <v>30</v>
      </c>
      <c r="M265" t="s">
        <v>1105</v>
      </c>
      <c r="N265" t="s">
        <v>30</v>
      </c>
      <c r="O265" t="s">
        <v>1106</v>
      </c>
      <c r="P265" s="6">
        <v>56.283299999999997</v>
      </c>
      <c r="Q265" s="6">
        <v>25.133299999999998</v>
      </c>
      <c r="R265" t="s">
        <v>35</v>
      </c>
      <c r="S265" s="4" t="s">
        <v>1127</v>
      </c>
      <c r="T265" t="s">
        <v>30</v>
      </c>
      <c r="U265" t="s">
        <v>30</v>
      </c>
      <c r="V265" s="7">
        <v>0.72929999999999995</v>
      </c>
      <c r="W265">
        <v>3.407</v>
      </c>
      <c r="X265">
        <v>729122</v>
      </c>
      <c r="Y265" t="s">
        <v>81</v>
      </c>
      <c r="Z265" t="s">
        <v>38</v>
      </c>
    </row>
    <row r="266" spans="1:26">
      <c r="A266" t="s">
        <v>1166</v>
      </c>
      <c r="B266" s="4" t="s">
        <v>1167</v>
      </c>
      <c r="C266" t="s">
        <v>74</v>
      </c>
      <c r="D266">
        <v>1</v>
      </c>
      <c r="E266" t="s">
        <v>57</v>
      </c>
      <c r="F266" t="s">
        <v>297</v>
      </c>
      <c r="G266" t="s">
        <v>298</v>
      </c>
      <c r="H266">
        <v>7500</v>
      </c>
      <c r="I266" t="s">
        <v>1103</v>
      </c>
      <c r="J266" t="s">
        <v>1104</v>
      </c>
      <c r="K266" t="s">
        <v>1165</v>
      </c>
      <c r="L266" s="5" t="s">
        <v>30</v>
      </c>
      <c r="M266" t="s">
        <v>1105</v>
      </c>
      <c r="N266" t="s">
        <v>30</v>
      </c>
      <c r="O266" t="s">
        <v>1106</v>
      </c>
      <c r="P266" s="6">
        <v>56.283299999999997</v>
      </c>
      <c r="Q266" s="6">
        <v>25.133299999999998</v>
      </c>
      <c r="R266" t="s">
        <v>86</v>
      </c>
      <c r="S266" s="4" t="s">
        <v>1127</v>
      </c>
      <c r="T266" t="s">
        <v>1108</v>
      </c>
      <c r="U266" t="s">
        <v>1168</v>
      </c>
      <c r="V266" s="7">
        <v>0.5101</v>
      </c>
      <c r="W266">
        <v>3.0289999999999999</v>
      </c>
      <c r="X266">
        <v>751632</v>
      </c>
      <c r="Y266" t="s">
        <v>81</v>
      </c>
      <c r="Z266" t="s">
        <v>38</v>
      </c>
    </row>
    <row r="267" spans="1:26">
      <c r="A267" t="s">
        <v>1169</v>
      </c>
      <c r="B267" s="4" t="s">
        <v>1170</v>
      </c>
      <c r="C267" t="s">
        <v>74</v>
      </c>
      <c r="D267">
        <v>1</v>
      </c>
      <c r="E267" t="s">
        <v>57</v>
      </c>
      <c r="F267" t="s">
        <v>297</v>
      </c>
      <c r="G267" t="s">
        <v>298</v>
      </c>
      <c r="H267">
        <v>7500</v>
      </c>
      <c r="I267" t="s">
        <v>1171</v>
      </c>
      <c r="J267" t="s">
        <v>1104</v>
      </c>
      <c r="K267" t="s">
        <v>1165</v>
      </c>
      <c r="L267" s="5" t="s">
        <v>30</v>
      </c>
      <c r="M267" t="s">
        <v>1105</v>
      </c>
      <c r="N267" t="s">
        <v>30</v>
      </c>
      <c r="O267" t="s">
        <v>1106</v>
      </c>
      <c r="P267" s="6">
        <v>56.283299999999997</v>
      </c>
      <c r="Q267" s="6">
        <v>25.133299999999998</v>
      </c>
      <c r="R267" t="s">
        <v>35</v>
      </c>
      <c r="S267" s="4" t="s">
        <v>274</v>
      </c>
      <c r="T267" t="s">
        <v>30</v>
      </c>
      <c r="U267" t="s">
        <v>30</v>
      </c>
      <c r="V267" s="7">
        <v>0.4375</v>
      </c>
      <c r="W267">
        <v>2.5259999999999998</v>
      </c>
      <c r="X267">
        <v>722665</v>
      </c>
      <c r="Y267" t="s">
        <v>81</v>
      </c>
      <c r="Z267" t="s">
        <v>38</v>
      </c>
    </row>
    <row r="268" spans="1:26">
      <c r="A268" t="s">
        <v>1172</v>
      </c>
      <c r="B268" s="4" t="s">
        <v>1173</v>
      </c>
      <c r="C268" t="s">
        <v>74</v>
      </c>
      <c r="D268">
        <v>1</v>
      </c>
      <c r="E268" t="s">
        <v>57</v>
      </c>
      <c r="F268" t="s">
        <v>1148</v>
      </c>
      <c r="G268" t="s">
        <v>298</v>
      </c>
      <c r="H268">
        <v>6064</v>
      </c>
      <c r="I268" t="s">
        <v>1174</v>
      </c>
      <c r="J268" t="s">
        <v>1165</v>
      </c>
      <c r="K268" t="s">
        <v>1165</v>
      </c>
      <c r="L268" s="5" t="s">
        <v>30</v>
      </c>
      <c r="M268" t="s">
        <v>1105</v>
      </c>
      <c r="N268" t="s">
        <v>30</v>
      </c>
      <c r="O268" t="s">
        <v>1106</v>
      </c>
      <c r="P268" s="6">
        <v>56.283299999999997</v>
      </c>
      <c r="Q268" s="6">
        <v>25.133299999999998</v>
      </c>
      <c r="R268" t="s">
        <v>86</v>
      </c>
      <c r="S268" s="4" t="s">
        <v>1127</v>
      </c>
      <c r="T268" t="s">
        <v>1108</v>
      </c>
      <c r="U268" t="s">
        <v>1175</v>
      </c>
      <c r="V268" s="7">
        <v>5.8900000000000001E-2</v>
      </c>
      <c r="W268">
        <v>1.77</v>
      </c>
      <c r="X268">
        <v>686273</v>
      </c>
      <c r="Y268" t="s">
        <v>81</v>
      </c>
      <c r="Z268" t="s">
        <v>38</v>
      </c>
    </row>
    <row r="269" spans="1:26">
      <c r="A269" t="s">
        <v>2204</v>
      </c>
      <c r="B269" t="s">
        <v>2205</v>
      </c>
      <c r="C269" t="s">
        <v>74</v>
      </c>
      <c r="D269">
        <v>1</v>
      </c>
      <c r="E269" t="s">
        <v>57</v>
      </c>
      <c r="F269" t="s">
        <v>297</v>
      </c>
      <c r="G269" t="s">
        <v>298</v>
      </c>
      <c r="H269">
        <v>7088</v>
      </c>
      <c r="I269" t="s">
        <v>2206</v>
      </c>
      <c r="J269" t="s">
        <v>2195</v>
      </c>
      <c r="K269" t="s">
        <v>2195</v>
      </c>
      <c r="L269" s="5" t="s">
        <v>30</v>
      </c>
      <c r="M269" t="s">
        <v>2207</v>
      </c>
      <c r="N269" t="s">
        <v>30</v>
      </c>
      <c r="O269" t="s">
        <v>2197</v>
      </c>
      <c r="P269" s="6">
        <v>48.666699999999999</v>
      </c>
      <c r="Q269">
        <v>16.579999999999998</v>
      </c>
      <c r="R269" t="s">
        <v>86</v>
      </c>
      <c r="S269" t="s">
        <v>2208</v>
      </c>
      <c r="T269" t="s">
        <v>2209</v>
      </c>
      <c r="U269" t="s">
        <v>2210</v>
      </c>
      <c r="V269">
        <v>8.8999999999999999E-3</v>
      </c>
      <c r="W269">
        <v>0.36299999999999999</v>
      </c>
      <c r="X269">
        <v>329072</v>
      </c>
      <c r="Y269" t="s">
        <v>81</v>
      </c>
      <c r="Z269" t="s">
        <v>38</v>
      </c>
    </row>
    <row r="270" spans="1:26">
      <c r="A270" t="s">
        <v>2211</v>
      </c>
      <c r="B270" t="s">
        <v>2212</v>
      </c>
      <c r="C270" t="s">
        <v>74</v>
      </c>
      <c r="D270">
        <v>1</v>
      </c>
      <c r="E270" t="s">
        <v>57</v>
      </c>
      <c r="F270" t="s">
        <v>297</v>
      </c>
      <c r="G270" t="s">
        <v>298</v>
      </c>
      <c r="H270">
        <v>7088</v>
      </c>
      <c r="I270" t="s">
        <v>2206</v>
      </c>
      <c r="J270" t="s">
        <v>2195</v>
      </c>
      <c r="K270" t="s">
        <v>2195</v>
      </c>
      <c r="L270" s="5" t="s">
        <v>30</v>
      </c>
      <c r="M270" t="s">
        <v>2207</v>
      </c>
      <c r="N270" t="s">
        <v>30</v>
      </c>
      <c r="O270" t="s">
        <v>2197</v>
      </c>
      <c r="P270" s="6">
        <v>48.666699999999999</v>
      </c>
      <c r="Q270">
        <v>16.579999999999998</v>
      </c>
      <c r="R270" t="s">
        <v>35</v>
      </c>
      <c r="S270" t="s">
        <v>530</v>
      </c>
      <c r="T270" t="s">
        <v>30</v>
      </c>
      <c r="U270" t="s">
        <v>30</v>
      </c>
      <c r="V270">
        <v>0.61450000000000005</v>
      </c>
      <c r="W270">
        <v>3.3639999999999999</v>
      </c>
      <c r="X270">
        <v>843684</v>
      </c>
      <c r="Y270" t="s">
        <v>81</v>
      </c>
      <c r="Z270" t="s">
        <v>38</v>
      </c>
    </row>
    <row r="271" spans="1:26">
      <c r="A271" t="s">
        <v>2193</v>
      </c>
      <c r="B271" t="s">
        <v>2194</v>
      </c>
      <c r="C271" t="s">
        <v>74</v>
      </c>
      <c r="D271">
        <v>1</v>
      </c>
      <c r="E271" t="s">
        <v>57</v>
      </c>
      <c r="F271" t="s">
        <v>297</v>
      </c>
      <c r="G271" t="s">
        <v>298</v>
      </c>
      <c r="H271">
        <v>6950</v>
      </c>
      <c r="I271" t="s">
        <v>1649</v>
      </c>
      <c r="J271" t="s">
        <v>2195</v>
      </c>
      <c r="K271" t="s">
        <v>2195</v>
      </c>
      <c r="L271" s="5" t="s">
        <v>30</v>
      </c>
      <c r="M271" t="s">
        <v>2196</v>
      </c>
      <c r="N271" t="s">
        <v>30</v>
      </c>
      <c r="O271" t="s">
        <v>2197</v>
      </c>
      <c r="P271" s="6">
        <v>48.579900000000002</v>
      </c>
      <c r="Q271" s="6">
        <v>16.46895</v>
      </c>
      <c r="R271" t="s">
        <v>86</v>
      </c>
      <c r="S271" t="s">
        <v>2198</v>
      </c>
      <c r="T271" t="s">
        <v>160</v>
      </c>
      <c r="U271" t="s">
        <v>2199</v>
      </c>
      <c r="V271">
        <v>0.49869999999999998</v>
      </c>
      <c r="W271">
        <v>4.7690000000000001</v>
      </c>
      <c r="X271">
        <v>850732</v>
      </c>
      <c r="Y271" t="s">
        <v>81</v>
      </c>
      <c r="Z271" t="s">
        <v>38</v>
      </c>
    </row>
    <row r="272" spans="1:26">
      <c r="A272" t="s">
        <v>2200</v>
      </c>
      <c r="B272" t="s">
        <v>2201</v>
      </c>
      <c r="C272" t="s">
        <v>74</v>
      </c>
      <c r="D272">
        <v>1</v>
      </c>
      <c r="E272" t="s">
        <v>57</v>
      </c>
      <c r="F272" t="s">
        <v>297</v>
      </c>
      <c r="G272" t="s">
        <v>298</v>
      </c>
      <c r="H272">
        <v>6950</v>
      </c>
      <c r="I272" t="s">
        <v>1649</v>
      </c>
      <c r="J272" t="s">
        <v>2195</v>
      </c>
      <c r="K272" t="s">
        <v>2195</v>
      </c>
      <c r="L272" s="5" t="s">
        <v>30</v>
      </c>
      <c r="M272" t="s">
        <v>2196</v>
      </c>
      <c r="N272" t="s">
        <v>30</v>
      </c>
      <c r="O272" t="s">
        <v>2197</v>
      </c>
      <c r="P272" s="6">
        <v>48.579900000000002</v>
      </c>
      <c r="Q272" s="6">
        <v>16.46895</v>
      </c>
      <c r="R272" t="s">
        <v>35</v>
      </c>
      <c r="S272" t="s">
        <v>80</v>
      </c>
      <c r="T272" t="s">
        <v>30</v>
      </c>
      <c r="U272" t="s">
        <v>30</v>
      </c>
      <c r="V272">
        <v>0.35270000000000001</v>
      </c>
      <c r="W272">
        <v>4.4569999999999999</v>
      </c>
      <c r="X272">
        <v>831792</v>
      </c>
      <c r="Y272" t="s">
        <v>81</v>
      </c>
      <c r="Z272" t="s">
        <v>38</v>
      </c>
    </row>
    <row r="273" spans="1:26">
      <c r="A273" t="s">
        <v>2202</v>
      </c>
      <c r="B273" t="s">
        <v>2203</v>
      </c>
      <c r="C273" t="s">
        <v>74</v>
      </c>
      <c r="D273">
        <v>1</v>
      </c>
      <c r="E273" t="s">
        <v>57</v>
      </c>
      <c r="F273" t="s">
        <v>297</v>
      </c>
      <c r="G273" t="s">
        <v>298</v>
      </c>
      <c r="H273">
        <v>6950</v>
      </c>
      <c r="I273" t="s">
        <v>1649</v>
      </c>
      <c r="J273" t="s">
        <v>2195</v>
      </c>
      <c r="K273" t="s">
        <v>2195</v>
      </c>
      <c r="L273" s="5" t="s">
        <v>30</v>
      </c>
      <c r="M273" t="s">
        <v>2196</v>
      </c>
      <c r="N273" t="s">
        <v>30</v>
      </c>
      <c r="O273" t="s">
        <v>2197</v>
      </c>
      <c r="P273" s="6">
        <v>48.579900000000002</v>
      </c>
      <c r="Q273" s="6">
        <v>16.46895</v>
      </c>
      <c r="R273" t="s">
        <v>35</v>
      </c>
      <c r="S273" t="s">
        <v>116</v>
      </c>
      <c r="T273" t="s">
        <v>30</v>
      </c>
      <c r="U273" t="s">
        <v>30</v>
      </c>
      <c r="V273">
        <v>0.25240000000000001</v>
      </c>
      <c r="W273">
        <v>3.407</v>
      </c>
      <c r="X273">
        <v>811457</v>
      </c>
      <c r="Y273" t="s">
        <v>81</v>
      </c>
      <c r="Z273" t="s">
        <v>38</v>
      </c>
    </row>
    <row r="274" spans="1:26">
      <c r="A274" t="s">
        <v>2213</v>
      </c>
      <c r="B274" t="s">
        <v>2214</v>
      </c>
      <c r="C274" t="s">
        <v>74</v>
      </c>
      <c r="D274">
        <v>1</v>
      </c>
      <c r="E274" t="s">
        <v>57</v>
      </c>
      <c r="F274" t="s">
        <v>297</v>
      </c>
      <c r="G274" t="s">
        <v>298</v>
      </c>
      <c r="H274">
        <v>7088</v>
      </c>
      <c r="I274" t="s">
        <v>2206</v>
      </c>
      <c r="J274" t="s">
        <v>2195</v>
      </c>
      <c r="K274" t="s">
        <v>2195</v>
      </c>
      <c r="L274" s="5" t="s">
        <v>30</v>
      </c>
      <c r="M274" t="s">
        <v>2196</v>
      </c>
      <c r="N274" t="s">
        <v>30</v>
      </c>
      <c r="O274" t="s">
        <v>2197</v>
      </c>
      <c r="P274" s="6">
        <v>48.579900000000002</v>
      </c>
      <c r="Q274" s="6">
        <v>16.46895</v>
      </c>
      <c r="R274" t="s">
        <v>86</v>
      </c>
      <c r="S274" t="s">
        <v>888</v>
      </c>
      <c r="T274" t="s">
        <v>88</v>
      </c>
      <c r="U274" t="s">
        <v>2215</v>
      </c>
      <c r="V274">
        <v>0.55449999999999999</v>
      </c>
      <c r="W274">
        <v>3.51</v>
      </c>
      <c r="X274">
        <v>868481</v>
      </c>
      <c r="Y274" t="s">
        <v>81</v>
      </c>
      <c r="Z274" t="s">
        <v>38</v>
      </c>
    </row>
    <row r="275" spans="1:26">
      <c r="A275" t="s">
        <v>1183</v>
      </c>
      <c r="B275" s="4" t="s">
        <v>1184</v>
      </c>
      <c r="C275" t="s">
        <v>27</v>
      </c>
      <c r="D275">
        <v>6</v>
      </c>
      <c r="E275" t="s">
        <v>57</v>
      </c>
      <c r="F275" t="s">
        <v>876</v>
      </c>
      <c r="G275" t="s">
        <v>30</v>
      </c>
      <c r="H275">
        <v>7051</v>
      </c>
      <c r="I275" t="s">
        <v>1185</v>
      </c>
      <c r="J275" t="s">
        <v>1180</v>
      </c>
      <c r="K275" t="s">
        <v>1180</v>
      </c>
      <c r="L275" s="5" t="s">
        <v>30</v>
      </c>
      <c r="M275" t="s">
        <v>879</v>
      </c>
      <c r="N275" t="s">
        <v>30</v>
      </c>
      <c r="O275" t="s">
        <v>69</v>
      </c>
      <c r="P275" s="6">
        <v>51.895833330000002</v>
      </c>
      <c r="Q275" s="6">
        <v>11.04666667</v>
      </c>
      <c r="R275" t="s">
        <v>35</v>
      </c>
      <c r="S275" s="4" t="s">
        <v>1186</v>
      </c>
      <c r="T275" t="s">
        <v>30</v>
      </c>
      <c r="U275" t="s">
        <v>30</v>
      </c>
      <c r="V275" s="7">
        <v>0.1318</v>
      </c>
      <c r="W275">
        <v>2.7440000000000002</v>
      </c>
      <c r="X275">
        <v>950914</v>
      </c>
      <c r="Y275" t="s">
        <v>1057</v>
      </c>
      <c r="Z275" t="s">
        <v>38</v>
      </c>
    </row>
    <row r="276" spans="1:26">
      <c r="A276" t="s">
        <v>1187</v>
      </c>
      <c r="B276" s="4" t="s">
        <v>1188</v>
      </c>
      <c r="C276" t="s">
        <v>27</v>
      </c>
      <c r="D276">
        <v>3</v>
      </c>
      <c r="E276" t="s">
        <v>57</v>
      </c>
      <c r="F276" t="s">
        <v>876</v>
      </c>
      <c r="G276" t="s">
        <v>30</v>
      </c>
      <c r="H276">
        <v>7056</v>
      </c>
      <c r="I276" t="s">
        <v>1189</v>
      </c>
      <c r="J276" t="s">
        <v>1180</v>
      </c>
      <c r="K276" t="s">
        <v>1180</v>
      </c>
      <c r="L276" s="5" t="s">
        <v>30</v>
      </c>
      <c r="M276" t="s">
        <v>879</v>
      </c>
      <c r="N276" t="s">
        <v>30</v>
      </c>
      <c r="O276" t="s">
        <v>69</v>
      </c>
      <c r="P276" s="6">
        <v>51.895833330000002</v>
      </c>
      <c r="Q276" s="6">
        <v>11.04666667</v>
      </c>
      <c r="R276" t="s">
        <v>86</v>
      </c>
      <c r="S276" s="4" t="s">
        <v>398</v>
      </c>
      <c r="T276" t="s">
        <v>260</v>
      </c>
      <c r="U276" t="s">
        <v>1190</v>
      </c>
      <c r="V276" s="7">
        <v>3.5200000000000002E-2</v>
      </c>
      <c r="W276">
        <v>0.57899999999999996</v>
      </c>
      <c r="X276">
        <v>489640</v>
      </c>
      <c r="Y276" t="s">
        <v>1057</v>
      </c>
      <c r="Z276" t="s">
        <v>38</v>
      </c>
    </row>
    <row r="277" spans="1:26">
      <c r="A277" t="s">
        <v>1191</v>
      </c>
      <c r="B277" t="s">
        <v>1192</v>
      </c>
      <c r="C277" t="s">
        <v>429</v>
      </c>
      <c r="D277">
        <v>3</v>
      </c>
      <c r="E277" t="s">
        <v>57</v>
      </c>
      <c r="F277" t="s">
        <v>876</v>
      </c>
      <c r="G277" t="s">
        <v>30</v>
      </c>
      <c r="H277">
        <v>7070</v>
      </c>
      <c r="I277" t="s">
        <v>1193</v>
      </c>
      <c r="J277" t="s">
        <v>1180</v>
      </c>
      <c r="K277" t="s">
        <v>1180</v>
      </c>
      <c r="L277" s="5" t="s">
        <v>30</v>
      </c>
      <c r="M277" t="s">
        <v>879</v>
      </c>
      <c r="N277" t="s">
        <v>30</v>
      </c>
      <c r="O277" t="s">
        <v>69</v>
      </c>
      <c r="P277" s="6">
        <v>51.895833330000002</v>
      </c>
      <c r="Q277" s="6">
        <v>11.04666667</v>
      </c>
      <c r="R277" t="s">
        <v>35</v>
      </c>
      <c r="S277" s="4" t="s">
        <v>530</v>
      </c>
      <c r="T277" t="s">
        <v>30</v>
      </c>
      <c r="U277" t="s">
        <v>30</v>
      </c>
      <c r="V277" s="7">
        <v>2.1600000000000001E-2</v>
      </c>
      <c r="W277">
        <v>0.47</v>
      </c>
      <c r="X277">
        <v>392874</v>
      </c>
      <c r="Y277" t="s">
        <v>1057</v>
      </c>
      <c r="Z277" t="s">
        <v>38</v>
      </c>
    </row>
    <row r="278" spans="1:26">
      <c r="A278" t="s">
        <v>1194</v>
      </c>
      <c r="B278" s="4" t="s">
        <v>1195</v>
      </c>
      <c r="C278" t="s">
        <v>27</v>
      </c>
      <c r="D278">
        <v>3</v>
      </c>
      <c r="E278" t="s">
        <v>57</v>
      </c>
      <c r="F278" t="s">
        <v>876</v>
      </c>
      <c r="G278" t="s">
        <v>30</v>
      </c>
      <c r="H278">
        <v>6977</v>
      </c>
      <c r="I278" t="s">
        <v>1196</v>
      </c>
      <c r="J278" t="s">
        <v>1180</v>
      </c>
      <c r="K278" t="s">
        <v>1180</v>
      </c>
      <c r="L278" s="5" t="s">
        <v>30</v>
      </c>
      <c r="M278" t="s">
        <v>879</v>
      </c>
      <c r="N278" t="s">
        <v>30</v>
      </c>
      <c r="O278" t="s">
        <v>69</v>
      </c>
      <c r="P278" s="6">
        <v>51.895833330000002</v>
      </c>
      <c r="Q278" s="6">
        <v>11.04666667</v>
      </c>
      <c r="R278" t="s">
        <v>35</v>
      </c>
      <c r="S278" s="4" t="s">
        <v>136</v>
      </c>
      <c r="T278" t="s">
        <v>30</v>
      </c>
      <c r="U278" t="s">
        <v>30</v>
      </c>
      <c r="V278" s="7">
        <v>0.78333903999999999</v>
      </c>
      <c r="W278">
        <v>6.915</v>
      </c>
      <c r="X278">
        <v>982315</v>
      </c>
      <c r="Y278" t="s">
        <v>81</v>
      </c>
      <c r="Z278" t="s">
        <v>38</v>
      </c>
    </row>
    <row r="279" spans="1:26">
      <c r="A279" t="s">
        <v>1197</v>
      </c>
      <c r="B279" s="4" t="s">
        <v>1198</v>
      </c>
      <c r="C279" t="s">
        <v>27</v>
      </c>
      <c r="D279">
        <v>3</v>
      </c>
      <c r="E279" t="s">
        <v>57</v>
      </c>
      <c r="F279" t="s">
        <v>876</v>
      </c>
      <c r="G279" t="s">
        <v>30</v>
      </c>
      <c r="H279">
        <v>7037</v>
      </c>
      <c r="I279" t="s">
        <v>1199</v>
      </c>
      <c r="J279" t="s">
        <v>1180</v>
      </c>
      <c r="K279" t="s">
        <v>1180</v>
      </c>
      <c r="L279" s="5" t="s">
        <v>30</v>
      </c>
      <c r="M279" t="s">
        <v>879</v>
      </c>
      <c r="N279" t="s">
        <v>30</v>
      </c>
      <c r="O279" t="s">
        <v>69</v>
      </c>
      <c r="P279" s="6">
        <v>51.895833330000002</v>
      </c>
      <c r="Q279" s="6">
        <v>11.04666667</v>
      </c>
      <c r="R279" t="s">
        <v>86</v>
      </c>
      <c r="S279" s="4" t="s">
        <v>1200</v>
      </c>
      <c r="T279" t="s">
        <v>260</v>
      </c>
      <c r="U279" t="s">
        <v>1201</v>
      </c>
      <c r="V279" s="7">
        <v>5.7799999999999997E-2</v>
      </c>
      <c r="W279">
        <v>0.871</v>
      </c>
      <c r="X279">
        <v>648193</v>
      </c>
      <c r="Y279" t="s">
        <v>211</v>
      </c>
      <c r="Z279" t="s">
        <v>38</v>
      </c>
    </row>
    <row r="280" spans="1:26">
      <c r="A280" t="s">
        <v>1202</v>
      </c>
      <c r="B280" s="4" t="s">
        <v>1203</v>
      </c>
      <c r="C280" t="s">
        <v>27</v>
      </c>
      <c r="D280">
        <v>3</v>
      </c>
      <c r="E280" t="s">
        <v>57</v>
      </c>
      <c r="F280" t="s">
        <v>876</v>
      </c>
      <c r="G280" t="s">
        <v>30</v>
      </c>
      <c r="H280">
        <v>6976</v>
      </c>
      <c r="I280" t="s">
        <v>1204</v>
      </c>
      <c r="J280" t="s">
        <v>1180</v>
      </c>
      <c r="K280" t="s">
        <v>1180</v>
      </c>
      <c r="L280" s="5" t="s">
        <v>30</v>
      </c>
      <c r="M280" t="s">
        <v>879</v>
      </c>
      <c r="N280" t="s">
        <v>30</v>
      </c>
      <c r="O280" t="s">
        <v>69</v>
      </c>
      <c r="P280" s="6">
        <v>51.895833330000002</v>
      </c>
      <c r="Q280" s="6">
        <v>11.04666667</v>
      </c>
      <c r="R280" t="s">
        <v>86</v>
      </c>
      <c r="S280" s="4" t="s">
        <v>1205</v>
      </c>
      <c r="T280" t="s">
        <v>204</v>
      </c>
      <c r="U280" t="s">
        <v>1206</v>
      </c>
      <c r="V280" s="7">
        <v>0.4592</v>
      </c>
      <c r="W280">
        <v>0.90800000000000003</v>
      </c>
      <c r="X280">
        <v>629014</v>
      </c>
      <c r="Y280" t="s">
        <v>1057</v>
      </c>
      <c r="Z280" t="s">
        <v>38</v>
      </c>
    </row>
    <row r="281" spans="1:26">
      <c r="A281" t="s">
        <v>1207</v>
      </c>
      <c r="B281" s="4" t="s">
        <v>1208</v>
      </c>
      <c r="C281" t="s">
        <v>27</v>
      </c>
      <c r="D281">
        <v>3</v>
      </c>
      <c r="E281" t="s">
        <v>57</v>
      </c>
      <c r="F281" t="s">
        <v>876</v>
      </c>
      <c r="G281" t="s">
        <v>30</v>
      </c>
      <c r="H281">
        <v>7125</v>
      </c>
      <c r="I281" t="s">
        <v>1209</v>
      </c>
      <c r="J281" t="s">
        <v>1180</v>
      </c>
      <c r="K281" t="s">
        <v>1180</v>
      </c>
      <c r="L281" s="5" t="s">
        <v>30</v>
      </c>
      <c r="M281" t="s">
        <v>879</v>
      </c>
      <c r="N281" t="s">
        <v>30</v>
      </c>
      <c r="O281" t="s">
        <v>69</v>
      </c>
      <c r="P281" s="6">
        <v>51.895833330000002</v>
      </c>
      <c r="Q281" s="6">
        <v>11.04666667</v>
      </c>
      <c r="R281" t="s">
        <v>35</v>
      </c>
      <c r="S281" s="4" t="s">
        <v>194</v>
      </c>
      <c r="T281" t="s">
        <v>30</v>
      </c>
      <c r="U281" t="s">
        <v>30</v>
      </c>
      <c r="V281" s="7">
        <v>0.17899999999999999</v>
      </c>
      <c r="W281">
        <v>1.089</v>
      </c>
      <c r="X281">
        <v>616873</v>
      </c>
      <c r="Y281" t="s">
        <v>1057</v>
      </c>
      <c r="Z281" t="s">
        <v>38</v>
      </c>
    </row>
    <row r="282" spans="1:26">
      <c r="A282" t="s">
        <v>1210</v>
      </c>
      <c r="B282" s="4" t="s">
        <v>1211</v>
      </c>
      <c r="C282" t="s">
        <v>27</v>
      </c>
      <c r="D282">
        <v>1</v>
      </c>
      <c r="E282" t="s">
        <v>57</v>
      </c>
      <c r="F282" t="s">
        <v>65</v>
      </c>
      <c r="G282" t="s">
        <v>30</v>
      </c>
      <c r="H282">
        <v>7079</v>
      </c>
      <c r="I282" t="s">
        <v>1212</v>
      </c>
      <c r="J282" t="s">
        <v>1180</v>
      </c>
      <c r="K282" t="s">
        <v>1180</v>
      </c>
      <c r="L282" s="5" t="s">
        <v>30</v>
      </c>
      <c r="M282" t="s">
        <v>1089</v>
      </c>
      <c r="N282" t="s">
        <v>30</v>
      </c>
      <c r="O282" t="s">
        <v>69</v>
      </c>
      <c r="P282" s="6">
        <v>51.283055560000001</v>
      </c>
      <c r="Q282" s="6">
        <v>11.65</v>
      </c>
      <c r="R282" t="s">
        <v>86</v>
      </c>
      <c r="S282" s="4" t="s">
        <v>1213</v>
      </c>
      <c r="T282" t="s">
        <v>409</v>
      </c>
      <c r="U282" t="s">
        <v>1214</v>
      </c>
      <c r="V282" s="7">
        <v>8.8531056999999996E-2</v>
      </c>
      <c r="W282">
        <v>9.7000000000000003E-2</v>
      </c>
      <c r="X282">
        <v>104752</v>
      </c>
      <c r="Y282" t="s">
        <v>81</v>
      </c>
      <c r="Z282" t="s">
        <v>38</v>
      </c>
    </row>
    <row r="283" spans="1:26">
      <c r="A283" t="s">
        <v>1215</v>
      </c>
      <c r="B283" s="4" t="s">
        <v>1216</v>
      </c>
      <c r="C283" t="s">
        <v>27</v>
      </c>
      <c r="D283">
        <v>1</v>
      </c>
      <c r="E283" t="s">
        <v>57</v>
      </c>
      <c r="F283" t="s">
        <v>119</v>
      </c>
      <c r="G283" t="s">
        <v>30</v>
      </c>
      <c r="H283">
        <v>7125</v>
      </c>
      <c r="I283" t="s">
        <v>1209</v>
      </c>
      <c r="J283" t="s">
        <v>1180</v>
      </c>
      <c r="K283" t="s">
        <v>1180</v>
      </c>
      <c r="L283" s="5" t="s">
        <v>30</v>
      </c>
      <c r="M283" t="s">
        <v>1089</v>
      </c>
      <c r="N283" t="s">
        <v>30</v>
      </c>
      <c r="O283" t="s">
        <v>69</v>
      </c>
      <c r="P283" s="6">
        <v>51.283055560000001</v>
      </c>
      <c r="Q283" s="6">
        <v>11.65</v>
      </c>
      <c r="R283" t="s">
        <v>86</v>
      </c>
      <c r="S283" s="4" t="s">
        <v>1217</v>
      </c>
      <c r="T283" t="s">
        <v>515</v>
      </c>
      <c r="U283" t="s">
        <v>1218</v>
      </c>
      <c r="V283" s="7">
        <v>4.8590828000000003E-2</v>
      </c>
      <c r="W283">
        <v>8.6999999999999994E-2</v>
      </c>
      <c r="X283">
        <v>94125</v>
      </c>
      <c r="Y283" t="s">
        <v>81</v>
      </c>
      <c r="Z283" t="s">
        <v>38</v>
      </c>
    </row>
    <row r="284" spans="1:26">
      <c r="A284" t="s">
        <v>1219</v>
      </c>
      <c r="B284" s="4" t="s">
        <v>1220</v>
      </c>
      <c r="C284" t="s">
        <v>30</v>
      </c>
      <c r="D284">
        <v>3</v>
      </c>
      <c r="E284" t="s">
        <v>57</v>
      </c>
      <c r="F284" t="s">
        <v>65</v>
      </c>
      <c r="G284" t="s">
        <v>30</v>
      </c>
      <c r="H284">
        <v>7072</v>
      </c>
      <c r="I284" t="s">
        <v>1221</v>
      </c>
      <c r="J284" t="s">
        <v>1180</v>
      </c>
      <c r="K284" t="s">
        <v>1180</v>
      </c>
      <c r="L284" s="5" t="s">
        <v>30</v>
      </c>
      <c r="M284" t="s">
        <v>1222</v>
      </c>
      <c r="N284" t="s">
        <v>30</v>
      </c>
      <c r="O284" t="s">
        <v>69</v>
      </c>
      <c r="P284" s="6">
        <v>51.66</v>
      </c>
      <c r="Q284" s="6">
        <v>11.53</v>
      </c>
      <c r="R284" t="s">
        <v>35</v>
      </c>
      <c r="S284" s="4" t="s">
        <v>1223</v>
      </c>
      <c r="T284" t="s">
        <v>30</v>
      </c>
      <c r="U284" t="s">
        <v>30</v>
      </c>
      <c r="V284" s="7">
        <v>0.52733142399999999</v>
      </c>
      <c r="W284">
        <v>18.61</v>
      </c>
      <c r="X284">
        <v>978534</v>
      </c>
      <c r="Y284" t="s">
        <v>708</v>
      </c>
      <c r="Z284" t="s">
        <v>38</v>
      </c>
    </row>
    <row r="285" spans="1:26">
      <c r="A285" t="s">
        <v>1224</v>
      </c>
      <c r="B285" s="4" t="s">
        <v>1225</v>
      </c>
      <c r="C285" t="s">
        <v>1052</v>
      </c>
      <c r="D285">
        <v>1</v>
      </c>
      <c r="E285" t="s">
        <v>57</v>
      </c>
      <c r="F285" t="s">
        <v>65</v>
      </c>
      <c r="G285" t="s">
        <v>30</v>
      </c>
      <c r="H285">
        <v>7125</v>
      </c>
      <c r="I285" t="s">
        <v>1209</v>
      </c>
      <c r="J285" t="s">
        <v>1180</v>
      </c>
      <c r="K285" t="s">
        <v>1180</v>
      </c>
      <c r="L285" s="5" t="s">
        <v>30</v>
      </c>
      <c r="M285" t="s">
        <v>1226</v>
      </c>
      <c r="N285" t="s">
        <v>30</v>
      </c>
      <c r="O285" t="s">
        <v>69</v>
      </c>
      <c r="P285" s="6">
        <v>48.78</v>
      </c>
      <c r="Q285" s="6">
        <v>9.18</v>
      </c>
      <c r="R285" t="s">
        <v>35</v>
      </c>
      <c r="S285" s="4" t="s">
        <v>506</v>
      </c>
      <c r="T285" t="s">
        <v>30</v>
      </c>
      <c r="U285" t="s">
        <v>30</v>
      </c>
      <c r="V285" s="7">
        <v>2.7274047999999999E-2</v>
      </c>
      <c r="W285">
        <v>0.441</v>
      </c>
      <c r="X285">
        <v>368546</v>
      </c>
      <c r="Y285" t="s">
        <v>81</v>
      </c>
      <c r="Z285" t="s">
        <v>38</v>
      </c>
    </row>
    <row r="286" spans="1:26">
      <c r="A286" t="s">
        <v>1227</v>
      </c>
      <c r="B286" s="4" t="s">
        <v>1228</v>
      </c>
      <c r="C286" t="s">
        <v>224</v>
      </c>
      <c r="D286">
        <v>1</v>
      </c>
      <c r="E286" t="s">
        <v>57</v>
      </c>
      <c r="F286" t="s">
        <v>65</v>
      </c>
      <c r="G286" t="s">
        <v>30</v>
      </c>
      <c r="H286">
        <v>7125</v>
      </c>
      <c r="I286" t="s">
        <v>1209</v>
      </c>
      <c r="J286" t="s">
        <v>1180</v>
      </c>
      <c r="K286" t="s">
        <v>1180</v>
      </c>
      <c r="L286" s="5" t="s">
        <v>30</v>
      </c>
      <c r="M286" t="s">
        <v>1226</v>
      </c>
      <c r="N286" t="s">
        <v>30</v>
      </c>
      <c r="O286" t="s">
        <v>69</v>
      </c>
      <c r="P286" s="6">
        <v>48.78</v>
      </c>
      <c r="Q286" s="6">
        <v>9.18</v>
      </c>
      <c r="R286" t="s">
        <v>35</v>
      </c>
      <c r="S286" s="4" t="s">
        <v>116</v>
      </c>
      <c r="T286" t="s">
        <v>30</v>
      </c>
      <c r="U286" t="s">
        <v>30</v>
      </c>
      <c r="V286" s="7">
        <v>0.44356205500000001</v>
      </c>
      <c r="W286">
        <v>2.6549999999999998</v>
      </c>
      <c r="X286">
        <v>836923</v>
      </c>
      <c r="Y286" t="s">
        <v>81</v>
      </c>
      <c r="Z286" t="s">
        <v>38</v>
      </c>
    </row>
    <row r="287" spans="1:26">
      <c r="A287" t="s">
        <v>1229</v>
      </c>
      <c r="B287" s="4" t="s">
        <v>1230</v>
      </c>
      <c r="C287" t="s">
        <v>224</v>
      </c>
      <c r="D287">
        <v>1</v>
      </c>
      <c r="E287" t="s">
        <v>57</v>
      </c>
      <c r="F287" t="s">
        <v>65</v>
      </c>
      <c r="G287" t="s">
        <v>30</v>
      </c>
      <c r="H287">
        <v>7125</v>
      </c>
      <c r="I287" t="s">
        <v>1209</v>
      </c>
      <c r="J287" t="s">
        <v>1180</v>
      </c>
      <c r="K287" t="s">
        <v>1180</v>
      </c>
      <c r="L287" s="5" t="s">
        <v>30</v>
      </c>
      <c r="M287" t="s">
        <v>1226</v>
      </c>
      <c r="N287" t="s">
        <v>30</v>
      </c>
      <c r="O287" t="s">
        <v>69</v>
      </c>
      <c r="P287" s="6">
        <v>48.78</v>
      </c>
      <c r="Q287" s="6">
        <v>9.18</v>
      </c>
      <c r="R287" t="s">
        <v>35</v>
      </c>
      <c r="S287" s="4" t="s">
        <v>116</v>
      </c>
      <c r="T287" t="s">
        <v>30</v>
      </c>
      <c r="U287" t="s">
        <v>30</v>
      </c>
      <c r="V287" s="7">
        <v>0.58245232199999997</v>
      </c>
      <c r="W287">
        <v>3.625</v>
      </c>
      <c r="X287">
        <v>893563</v>
      </c>
      <c r="Y287" t="s">
        <v>81</v>
      </c>
      <c r="Z287" t="s">
        <v>38</v>
      </c>
    </row>
    <row r="288" spans="1:26">
      <c r="A288" t="s">
        <v>1231</v>
      </c>
      <c r="B288" s="4" t="s">
        <v>1232</v>
      </c>
      <c r="C288" t="s">
        <v>224</v>
      </c>
      <c r="D288">
        <v>1</v>
      </c>
      <c r="E288" t="s">
        <v>57</v>
      </c>
      <c r="F288" t="s">
        <v>65</v>
      </c>
      <c r="G288" t="s">
        <v>30</v>
      </c>
      <c r="H288">
        <v>7026</v>
      </c>
      <c r="I288" t="s">
        <v>1233</v>
      </c>
      <c r="J288" t="s">
        <v>1234</v>
      </c>
      <c r="K288" t="s">
        <v>1234</v>
      </c>
      <c r="L288" s="5" t="s">
        <v>30</v>
      </c>
      <c r="M288" t="s">
        <v>1235</v>
      </c>
      <c r="N288" t="s">
        <v>30</v>
      </c>
      <c r="O288" t="s">
        <v>79</v>
      </c>
      <c r="P288" s="6">
        <v>46.4</v>
      </c>
      <c r="Q288" s="6">
        <v>18.739999999999998</v>
      </c>
      <c r="R288" t="s">
        <v>35</v>
      </c>
      <c r="S288" s="4" t="s">
        <v>1236</v>
      </c>
      <c r="T288" t="s">
        <v>30</v>
      </c>
      <c r="U288" t="s">
        <v>30</v>
      </c>
      <c r="V288" s="7">
        <v>3.0782877E-2</v>
      </c>
      <c r="W288">
        <v>6.6000000000000003E-2</v>
      </c>
      <c r="X288">
        <v>69444</v>
      </c>
      <c r="Y288" t="s">
        <v>337</v>
      </c>
      <c r="Z288" t="s">
        <v>38</v>
      </c>
    </row>
    <row r="289" spans="1:26">
      <c r="A289" t="s">
        <v>1237</v>
      </c>
      <c r="B289" s="4" t="s">
        <v>1238</v>
      </c>
      <c r="C289" t="s">
        <v>74</v>
      </c>
      <c r="D289">
        <v>1</v>
      </c>
      <c r="E289" t="s">
        <v>57</v>
      </c>
      <c r="F289" t="s">
        <v>75</v>
      </c>
      <c r="G289" t="s">
        <v>30</v>
      </c>
      <c r="H289">
        <v>6374</v>
      </c>
      <c r="I289" t="s">
        <v>1239</v>
      </c>
      <c r="J289" t="s">
        <v>1240</v>
      </c>
      <c r="K289" t="s">
        <v>1240</v>
      </c>
      <c r="L289" s="5" t="s">
        <v>30</v>
      </c>
      <c r="M289" t="s">
        <v>293</v>
      </c>
      <c r="N289" t="s">
        <v>294</v>
      </c>
      <c r="O289" t="s">
        <v>79</v>
      </c>
      <c r="P289" s="6">
        <v>47.167000000000002</v>
      </c>
      <c r="Q289" s="6">
        <v>19.832999999999998</v>
      </c>
      <c r="R289" t="s">
        <v>86</v>
      </c>
      <c r="S289" s="4" t="s">
        <v>136</v>
      </c>
      <c r="T289" t="s">
        <v>1120</v>
      </c>
      <c r="U289" t="s">
        <v>1241</v>
      </c>
      <c r="V289" s="7">
        <v>0.53646902699999999</v>
      </c>
      <c r="W289">
        <v>4.8529999999999998</v>
      </c>
      <c r="X289">
        <v>829966</v>
      </c>
      <c r="Y289" t="s">
        <v>81</v>
      </c>
      <c r="Z289" t="s">
        <v>38</v>
      </c>
    </row>
    <row r="290" spans="1:26">
      <c r="A290" t="s">
        <v>1242</v>
      </c>
      <c r="B290" s="4" t="s">
        <v>1243</v>
      </c>
      <c r="C290" t="s">
        <v>74</v>
      </c>
      <c r="D290">
        <v>1</v>
      </c>
      <c r="E290" t="s">
        <v>57</v>
      </c>
      <c r="F290" t="s">
        <v>1031</v>
      </c>
      <c r="G290" t="s">
        <v>30</v>
      </c>
      <c r="H290">
        <v>10050</v>
      </c>
      <c r="I290" t="s">
        <v>1244</v>
      </c>
      <c r="J290" t="s">
        <v>1245</v>
      </c>
      <c r="K290" t="s">
        <v>1246</v>
      </c>
      <c r="L290" s="5" t="s">
        <v>30</v>
      </c>
      <c r="M290" t="s">
        <v>1247</v>
      </c>
      <c r="N290" t="s">
        <v>30</v>
      </c>
      <c r="O290" t="s">
        <v>1248</v>
      </c>
      <c r="P290" s="6">
        <v>31.988</v>
      </c>
      <c r="Q290" s="6">
        <v>35.975999999999999</v>
      </c>
      <c r="R290" t="s">
        <v>86</v>
      </c>
      <c r="S290" s="4" t="s">
        <v>1249</v>
      </c>
      <c r="T290" t="s">
        <v>1250</v>
      </c>
      <c r="U290" t="s">
        <v>1251</v>
      </c>
      <c r="V290" s="7">
        <v>2.0430955000000001E-2</v>
      </c>
      <c r="W290">
        <v>2.4E-2</v>
      </c>
      <c r="X290">
        <v>27679</v>
      </c>
      <c r="Y290" t="s">
        <v>81</v>
      </c>
      <c r="Z290" t="s">
        <v>38</v>
      </c>
    </row>
    <row r="291" spans="1:26">
      <c r="A291" t="s">
        <v>1252</v>
      </c>
      <c r="B291" s="4" t="s">
        <v>1253</v>
      </c>
      <c r="C291" t="s">
        <v>74</v>
      </c>
      <c r="D291">
        <v>1</v>
      </c>
      <c r="E291" t="s">
        <v>57</v>
      </c>
      <c r="F291" t="s">
        <v>1031</v>
      </c>
      <c r="G291" t="s">
        <v>30</v>
      </c>
      <c r="H291">
        <v>9875</v>
      </c>
      <c r="I291" t="s">
        <v>1254</v>
      </c>
      <c r="J291" t="s">
        <v>1245</v>
      </c>
      <c r="K291" t="s">
        <v>1246</v>
      </c>
      <c r="L291" s="5" t="s">
        <v>30</v>
      </c>
      <c r="M291" t="s">
        <v>1247</v>
      </c>
      <c r="N291" t="s">
        <v>30</v>
      </c>
      <c r="O291" t="s">
        <v>1248</v>
      </c>
      <c r="P291" s="6">
        <v>31.988</v>
      </c>
      <c r="Q291" s="6">
        <v>35.975999999999999</v>
      </c>
      <c r="R291" t="s">
        <v>86</v>
      </c>
      <c r="S291" s="4" t="s">
        <v>30</v>
      </c>
      <c r="T291" t="s">
        <v>1255</v>
      </c>
      <c r="U291" t="s">
        <v>1256</v>
      </c>
      <c r="V291" s="7">
        <v>1.3309011000000001E-2</v>
      </c>
      <c r="W291">
        <v>1.6E-2</v>
      </c>
      <c r="X291">
        <v>19100</v>
      </c>
      <c r="Y291" t="s">
        <v>81</v>
      </c>
      <c r="Z291" t="s">
        <v>38</v>
      </c>
    </row>
    <row r="292" spans="1:26">
      <c r="A292" t="s">
        <v>1257</v>
      </c>
      <c r="B292" s="4" t="s">
        <v>1258</v>
      </c>
      <c r="C292" t="s">
        <v>74</v>
      </c>
      <c r="D292">
        <v>1</v>
      </c>
      <c r="E292" t="s">
        <v>57</v>
      </c>
      <c r="F292" t="s">
        <v>1031</v>
      </c>
      <c r="G292" t="s">
        <v>30</v>
      </c>
      <c r="H292">
        <v>10050</v>
      </c>
      <c r="I292" t="s">
        <v>1244</v>
      </c>
      <c r="J292" t="s">
        <v>1245</v>
      </c>
      <c r="K292" t="s">
        <v>1246</v>
      </c>
      <c r="L292" s="5" t="s">
        <v>30</v>
      </c>
      <c r="M292" t="s">
        <v>1247</v>
      </c>
      <c r="N292" t="s">
        <v>30</v>
      </c>
      <c r="O292" t="s">
        <v>1248</v>
      </c>
      <c r="P292" s="6">
        <v>31.988</v>
      </c>
      <c r="Q292" s="6">
        <v>35.975999999999999</v>
      </c>
      <c r="R292" t="s">
        <v>86</v>
      </c>
      <c r="S292" s="4" t="s">
        <v>30</v>
      </c>
      <c r="T292" t="s">
        <v>409</v>
      </c>
      <c r="U292" t="s">
        <v>1259</v>
      </c>
      <c r="V292" s="7">
        <v>2.3209231E-2</v>
      </c>
      <c r="W292">
        <v>8.9999999999999993E-3</v>
      </c>
      <c r="X292">
        <v>11063</v>
      </c>
      <c r="Y292" t="s">
        <v>81</v>
      </c>
      <c r="Z292" t="s">
        <v>38</v>
      </c>
    </row>
    <row r="293" spans="1:26">
      <c r="A293" t="s">
        <v>1260</v>
      </c>
      <c r="B293" s="4" t="s">
        <v>1261</v>
      </c>
      <c r="C293" t="s">
        <v>74</v>
      </c>
      <c r="D293">
        <v>1</v>
      </c>
      <c r="E293" t="s">
        <v>57</v>
      </c>
      <c r="F293" t="s">
        <v>1031</v>
      </c>
      <c r="G293" t="s">
        <v>30</v>
      </c>
      <c r="H293">
        <v>8800</v>
      </c>
      <c r="I293" t="s">
        <v>1262</v>
      </c>
      <c r="J293" t="s">
        <v>1263</v>
      </c>
      <c r="K293" t="s">
        <v>1246</v>
      </c>
      <c r="L293" s="5" t="s">
        <v>30</v>
      </c>
      <c r="M293" t="s">
        <v>1247</v>
      </c>
      <c r="N293" t="s">
        <v>30</v>
      </c>
      <c r="O293" t="s">
        <v>1248</v>
      </c>
      <c r="P293" s="6">
        <v>31.988</v>
      </c>
      <c r="Q293" s="6">
        <v>35.975999999999999</v>
      </c>
      <c r="R293" t="s">
        <v>35</v>
      </c>
      <c r="S293" s="4" t="s">
        <v>209</v>
      </c>
      <c r="T293" t="s">
        <v>30</v>
      </c>
      <c r="U293" t="s">
        <v>30</v>
      </c>
      <c r="V293" s="7">
        <v>1.4785378E-2</v>
      </c>
      <c r="W293">
        <v>0.04</v>
      </c>
      <c r="X293">
        <v>45791</v>
      </c>
      <c r="Y293" t="s">
        <v>81</v>
      </c>
      <c r="Z293" t="s">
        <v>38</v>
      </c>
    </row>
    <row r="294" spans="1:26">
      <c r="A294" t="s">
        <v>1264</v>
      </c>
      <c r="B294" s="4" t="s">
        <v>1265</v>
      </c>
      <c r="C294" t="s">
        <v>74</v>
      </c>
      <c r="D294">
        <v>1</v>
      </c>
      <c r="E294" t="s">
        <v>57</v>
      </c>
      <c r="F294" t="s">
        <v>1031</v>
      </c>
      <c r="G294" t="s">
        <v>30</v>
      </c>
      <c r="H294">
        <v>8700</v>
      </c>
      <c r="I294" t="s">
        <v>1266</v>
      </c>
      <c r="J294" t="s">
        <v>1263</v>
      </c>
      <c r="K294" t="s">
        <v>1246</v>
      </c>
      <c r="L294" s="5" t="s">
        <v>30</v>
      </c>
      <c r="M294" t="s">
        <v>1247</v>
      </c>
      <c r="N294" t="s">
        <v>30</v>
      </c>
      <c r="O294" t="s">
        <v>1248</v>
      </c>
      <c r="P294" s="6">
        <v>31.988</v>
      </c>
      <c r="Q294" s="6">
        <v>35.975999999999999</v>
      </c>
      <c r="R294" t="s">
        <v>35</v>
      </c>
      <c r="S294" s="4" t="s">
        <v>1267</v>
      </c>
      <c r="T294" t="s">
        <v>30</v>
      </c>
      <c r="U294" t="s">
        <v>30</v>
      </c>
      <c r="V294" s="7">
        <v>0.143662914</v>
      </c>
      <c r="W294">
        <v>0.309</v>
      </c>
      <c r="X294">
        <v>292851</v>
      </c>
      <c r="Y294" t="s">
        <v>81</v>
      </c>
      <c r="Z294" t="s">
        <v>38</v>
      </c>
    </row>
    <row r="295" spans="1:26">
      <c r="A295" t="s">
        <v>1268</v>
      </c>
      <c r="B295" s="4" t="s">
        <v>1269</v>
      </c>
      <c r="C295" t="s">
        <v>74</v>
      </c>
      <c r="D295">
        <v>1</v>
      </c>
      <c r="E295" t="s">
        <v>57</v>
      </c>
      <c r="F295" t="s">
        <v>1031</v>
      </c>
      <c r="G295" t="s">
        <v>30</v>
      </c>
      <c r="H295">
        <v>10050</v>
      </c>
      <c r="I295" t="s">
        <v>1244</v>
      </c>
      <c r="J295" t="s">
        <v>1245</v>
      </c>
      <c r="K295" t="s">
        <v>1246</v>
      </c>
      <c r="L295" s="5" t="s">
        <v>30</v>
      </c>
      <c r="M295" t="s">
        <v>1247</v>
      </c>
      <c r="N295" t="s">
        <v>30</v>
      </c>
      <c r="O295" t="s">
        <v>1248</v>
      </c>
      <c r="P295" s="6">
        <v>31.988</v>
      </c>
      <c r="Q295" s="6">
        <v>35.975999999999999</v>
      </c>
      <c r="R295" t="s">
        <v>86</v>
      </c>
      <c r="S295" s="4" t="s">
        <v>1270</v>
      </c>
      <c r="T295" t="s">
        <v>409</v>
      </c>
      <c r="U295" t="s">
        <v>1271</v>
      </c>
      <c r="V295" s="7">
        <v>1.8971011999999999E-2</v>
      </c>
      <c r="W295">
        <v>1.9E-2</v>
      </c>
      <c r="X295">
        <v>22318</v>
      </c>
      <c r="Y295" t="s">
        <v>81</v>
      </c>
      <c r="Z295" t="s">
        <v>38</v>
      </c>
    </row>
    <row r="296" spans="1:26">
      <c r="A296" t="s">
        <v>1272</v>
      </c>
      <c r="B296" s="4" t="s">
        <v>1273</v>
      </c>
      <c r="C296" t="s">
        <v>74</v>
      </c>
      <c r="D296">
        <v>1</v>
      </c>
      <c r="E296" t="s">
        <v>57</v>
      </c>
      <c r="F296" t="s">
        <v>1031</v>
      </c>
      <c r="G296" t="s">
        <v>30</v>
      </c>
      <c r="H296">
        <v>9610</v>
      </c>
      <c r="I296" t="s">
        <v>1274</v>
      </c>
      <c r="J296" t="s">
        <v>1245</v>
      </c>
      <c r="K296" t="s">
        <v>1246</v>
      </c>
      <c r="L296" s="5" t="s">
        <v>30</v>
      </c>
      <c r="M296" t="s">
        <v>1247</v>
      </c>
      <c r="N296" t="s">
        <v>30</v>
      </c>
      <c r="O296" t="s">
        <v>1248</v>
      </c>
      <c r="P296" s="6">
        <v>31.988</v>
      </c>
      <c r="Q296" s="6">
        <v>35.975999999999999</v>
      </c>
      <c r="R296" t="s">
        <v>35</v>
      </c>
      <c r="S296" s="4" t="s">
        <v>1249</v>
      </c>
      <c r="T296" t="s">
        <v>30</v>
      </c>
      <c r="U296" t="s">
        <v>30</v>
      </c>
      <c r="V296" s="7">
        <v>2.3099415000000002E-2</v>
      </c>
      <c r="W296">
        <v>8.9999999999999993E-3</v>
      </c>
      <c r="X296">
        <v>10979</v>
      </c>
      <c r="Y296" t="s">
        <v>81</v>
      </c>
      <c r="Z296" t="s">
        <v>38</v>
      </c>
    </row>
    <row r="297" spans="1:26">
      <c r="A297" t="s">
        <v>1275</v>
      </c>
      <c r="B297" s="4" t="s">
        <v>1276</v>
      </c>
      <c r="C297" t="s">
        <v>74</v>
      </c>
      <c r="D297">
        <v>1</v>
      </c>
      <c r="E297" t="s">
        <v>57</v>
      </c>
      <c r="F297" t="s">
        <v>1031</v>
      </c>
      <c r="G297" t="s">
        <v>30</v>
      </c>
      <c r="H297">
        <v>9202</v>
      </c>
      <c r="I297" t="s">
        <v>1277</v>
      </c>
      <c r="J297" t="s">
        <v>1245</v>
      </c>
      <c r="K297" t="s">
        <v>1246</v>
      </c>
      <c r="L297" s="5" t="s">
        <v>30</v>
      </c>
      <c r="M297" t="s">
        <v>1247</v>
      </c>
      <c r="N297" t="s">
        <v>30</v>
      </c>
      <c r="O297" t="s">
        <v>1248</v>
      </c>
      <c r="P297" s="6">
        <v>31.988</v>
      </c>
      <c r="Q297" s="6">
        <v>35.975999999999999</v>
      </c>
      <c r="R297" t="s">
        <v>35</v>
      </c>
      <c r="S297" s="4" t="s">
        <v>515</v>
      </c>
      <c r="T297" t="s">
        <v>30</v>
      </c>
      <c r="U297" t="s">
        <v>30</v>
      </c>
      <c r="V297" s="7">
        <v>2.1998060999999999E-2</v>
      </c>
      <c r="W297">
        <v>0.16400000000000001</v>
      </c>
      <c r="X297">
        <v>167085</v>
      </c>
      <c r="Y297" t="s">
        <v>81</v>
      </c>
      <c r="Z297" t="s">
        <v>38</v>
      </c>
    </row>
    <row r="298" spans="1:26">
      <c r="A298" t="s">
        <v>1278</v>
      </c>
      <c r="B298" s="4" t="s">
        <v>1279</v>
      </c>
      <c r="C298" t="s">
        <v>74</v>
      </c>
      <c r="D298">
        <v>1</v>
      </c>
      <c r="E298" t="s">
        <v>57</v>
      </c>
      <c r="F298" t="s">
        <v>1031</v>
      </c>
      <c r="G298" t="s">
        <v>30</v>
      </c>
      <c r="H298">
        <v>9582</v>
      </c>
      <c r="I298" t="s">
        <v>1280</v>
      </c>
      <c r="J298" t="s">
        <v>1245</v>
      </c>
      <c r="K298" t="s">
        <v>1246</v>
      </c>
      <c r="L298" s="5" t="s">
        <v>30</v>
      </c>
      <c r="M298" t="s">
        <v>1247</v>
      </c>
      <c r="N298" t="s">
        <v>30</v>
      </c>
      <c r="O298" t="s">
        <v>1248</v>
      </c>
      <c r="P298" s="6">
        <v>31.988</v>
      </c>
      <c r="Q298" s="6">
        <v>35.975999999999999</v>
      </c>
      <c r="R298" t="s">
        <v>86</v>
      </c>
      <c r="S298" s="4" t="s">
        <v>1281</v>
      </c>
      <c r="T298" t="s">
        <v>1282</v>
      </c>
      <c r="U298" t="s">
        <v>1283</v>
      </c>
      <c r="V298" s="7">
        <v>1.5735750999999999E-2</v>
      </c>
      <c r="W298">
        <v>0.14199999999999999</v>
      </c>
      <c r="X298">
        <v>149583</v>
      </c>
      <c r="Y298" t="s">
        <v>81</v>
      </c>
      <c r="Z298" t="s">
        <v>38</v>
      </c>
    </row>
    <row r="299" spans="1:26">
      <c r="A299" t="s">
        <v>1284</v>
      </c>
      <c r="B299" s="4" t="s">
        <v>1285</v>
      </c>
      <c r="C299" t="s">
        <v>74</v>
      </c>
      <c r="D299">
        <v>1</v>
      </c>
      <c r="E299" t="s">
        <v>57</v>
      </c>
      <c r="F299" t="s">
        <v>1031</v>
      </c>
      <c r="G299" t="s">
        <v>30</v>
      </c>
      <c r="H299">
        <v>10050</v>
      </c>
      <c r="I299" t="s">
        <v>1244</v>
      </c>
      <c r="J299" t="s">
        <v>1245</v>
      </c>
      <c r="K299" t="s">
        <v>1246</v>
      </c>
      <c r="L299" s="5" t="s">
        <v>30</v>
      </c>
      <c r="M299" t="s">
        <v>1247</v>
      </c>
      <c r="N299" t="s">
        <v>30</v>
      </c>
      <c r="O299" t="s">
        <v>1248</v>
      </c>
      <c r="P299" s="6">
        <v>31.988</v>
      </c>
      <c r="Q299" s="6">
        <v>35.975999999999999</v>
      </c>
      <c r="R299" t="s">
        <v>86</v>
      </c>
      <c r="S299" s="4" t="s">
        <v>1286</v>
      </c>
      <c r="T299" t="s">
        <v>1287</v>
      </c>
      <c r="U299" t="s">
        <v>1287</v>
      </c>
      <c r="V299" s="7">
        <v>1.3509757000000001E-2</v>
      </c>
      <c r="W299">
        <v>1.2E-2</v>
      </c>
      <c r="X299">
        <v>14572</v>
      </c>
      <c r="Y299" t="s">
        <v>81</v>
      </c>
      <c r="Z299" t="s">
        <v>38</v>
      </c>
    </row>
    <row r="300" spans="1:26">
      <c r="A300" t="s">
        <v>1288</v>
      </c>
      <c r="B300" s="4" t="s">
        <v>1289</v>
      </c>
      <c r="C300" t="s">
        <v>74</v>
      </c>
      <c r="D300">
        <v>1</v>
      </c>
      <c r="E300" t="s">
        <v>57</v>
      </c>
      <c r="F300" t="s">
        <v>1031</v>
      </c>
      <c r="G300" t="s">
        <v>30</v>
      </c>
      <c r="H300">
        <v>9580</v>
      </c>
      <c r="I300" t="s">
        <v>1290</v>
      </c>
      <c r="J300" t="s">
        <v>1245</v>
      </c>
      <c r="K300" t="s">
        <v>1246</v>
      </c>
      <c r="L300" s="5" t="s">
        <v>30</v>
      </c>
      <c r="M300" t="s">
        <v>1247</v>
      </c>
      <c r="N300" t="s">
        <v>30</v>
      </c>
      <c r="O300" t="s">
        <v>1248</v>
      </c>
      <c r="P300" s="6">
        <v>31.988</v>
      </c>
      <c r="Q300" s="6">
        <v>35.975999999999999</v>
      </c>
      <c r="R300" t="s">
        <v>86</v>
      </c>
      <c r="S300" s="4" t="s">
        <v>1270</v>
      </c>
      <c r="T300" t="s">
        <v>1291</v>
      </c>
      <c r="U300" t="s">
        <v>1292</v>
      </c>
      <c r="V300" s="7">
        <v>3.4641324000000001E-2</v>
      </c>
      <c r="W300">
        <v>0.11700000000000001</v>
      </c>
      <c r="X300">
        <v>127351</v>
      </c>
      <c r="Y300" t="s">
        <v>81</v>
      </c>
      <c r="Z300" t="s">
        <v>38</v>
      </c>
    </row>
    <row r="301" spans="1:26">
      <c r="A301" t="s">
        <v>1293</v>
      </c>
      <c r="B301" s="4" t="s">
        <v>1294</v>
      </c>
      <c r="C301" t="s">
        <v>74</v>
      </c>
      <c r="D301">
        <v>1</v>
      </c>
      <c r="E301" t="s">
        <v>57</v>
      </c>
      <c r="F301" t="s">
        <v>1031</v>
      </c>
      <c r="G301" t="s">
        <v>30</v>
      </c>
      <c r="H301">
        <v>10050</v>
      </c>
      <c r="I301" t="s">
        <v>1244</v>
      </c>
      <c r="J301" t="s">
        <v>1245</v>
      </c>
      <c r="K301" t="s">
        <v>1246</v>
      </c>
      <c r="L301" s="5" t="s">
        <v>30</v>
      </c>
      <c r="M301" t="s">
        <v>1247</v>
      </c>
      <c r="N301" t="s">
        <v>30</v>
      </c>
      <c r="O301" t="s">
        <v>1248</v>
      </c>
      <c r="P301" s="6">
        <v>31.988</v>
      </c>
      <c r="Q301" s="6">
        <v>35.975999999999999</v>
      </c>
      <c r="R301" t="s">
        <v>86</v>
      </c>
      <c r="S301" s="4" t="s">
        <v>1270</v>
      </c>
      <c r="T301" t="s">
        <v>1295</v>
      </c>
      <c r="U301" t="s">
        <v>1296</v>
      </c>
      <c r="V301" s="7">
        <v>8.2719230000000005E-3</v>
      </c>
      <c r="W301">
        <v>4.1000000000000002E-2</v>
      </c>
      <c r="X301">
        <v>46937</v>
      </c>
      <c r="Y301" t="s">
        <v>81</v>
      </c>
      <c r="Z301" t="s">
        <v>38</v>
      </c>
    </row>
    <row r="302" spans="1:26">
      <c r="A302" t="s">
        <v>1297</v>
      </c>
      <c r="B302" s="4" t="s">
        <v>1298</v>
      </c>
      <c r="C302" t="s">
        <v>74</v>
      </c>
      <c r="D302">
        <v>6</v>
      </c>
      <c r="E302" t="s">
        <v>57</v>
      </c>
      <c r="F302" t="s">
        <v>1031</v>
      </c>
      <c r="G302" t="s">
        <v>30</v>
      </c>
      <c r="H302">
        <v>8700</v>
      </c>
      <c r="I302" t="s">
        <v>1299</v>
      </c>
      <c r="J302" t="s">
        <v>1245</v>
      </c>
      <c r="K302" t="s">
        <v>1246</v>
      </c>
      <c r="L302" s="5" t="s">
        <v>30</v>
      </c>
      <c r="M302" t="s">
        <v>1300</v>
      </c>
      <c r="N302" t="s">
        <v>30</v>
      </c>
      <c r="O302" t="s">
        <v>1301</v>
      </c>
      <c r="P302" s="6">
        <v>31.79</v>
      </c>
      <c r="Q302" s="6">
        <v>35.167999999999999</v>
      </c>
      <c r="R302" t="s">
        <v>86</v>
      </c>
      <c r="S302" s="4" t="s">
        <v>464</v>
      </c>
      <c r="T302" t="s">
        <v>132</v>
      </c>
      <c r="U302" t="s">
        <v>1302</v>
      </c>
      <c r="V302" s="7">
        <v>3.5362998E-2</v>
      </c>
      <c r="W302">
        <v>2.0870000000000002</v>
      </c>
      <c r="X302">
        <v>752549</v>
      </c>
      <c r="Y302" t="s">
        <v>1038</v>
      </c>
      <c r="Z302" t="s">
        <v>38</v>
      </c>
    </row>
    <row r="303" spans="1:26">
      <c r="A303" t="s">
        <v>1303</v>
      </c>
      <c r="B303" s="4" t="s">
        <v>1304</v>
      </c>
      <c r="C303" t="s">
        <v>461</v>
      </c>
      <c r="D303" t="s">
        <v>30</v>
      </c>
      <c r="E303" t="s">
        <v>28</v>
      </c>
      <c r="F303" t="s">
        <v>1305</v>
      </c>
      <c r="G303" t="s">
        <v>30</v>
      </c>
      <c r="H303">
        <v>24305</v>
      </c>
      <c r="I303" t="s">
        <v>1306</v>
      </c>
      <c r="J303" t="s">
        <v>1307</v>
      </c>
      <c r="K303" t="s">
        <v>1307</v>
      </c>
      <c r="L303" s="5" t="s">
        <v>30</v>
      </c>
      <c r="M303" t="s">
        <v>1308</v>
      </c>
      <c r="N303" t="s">
        <v>30</v>
      </c>
      <c r="O303" t="s">
        <v>34</v>
      </c>
      <c r="P303" s="6">
        <v>52.9</v>
      </c>
      <c r="Q303" s="6">
        <v>103.5</v>
      </c>
      <c r="R303" t="s">
        <v>86</v>
      </c>
      <c r="S303" s="4" t="s">
        <v>30</v>
      </c>
      <c r="T303" t="s">
        <v>442</v>
      </c>
      <c r="U303" t="s">
        <v>1309</v>
      </c>
      <c r="V303" s="7" t="s">
        <v>30</v>
      </c>
      <c r="W303">
        <v>1.206</v>
      </c>
      <c r="X303">
        <v>820035</v>
      </c>
      <c r="Y303" t="s">
        <v>37</v>
      </c>
      <c r="Z303" t="s">
        <v>38</v>
      </c>
    </row>
    <row r="304" spans="1:26">
      <c r="A304" t="s">
        <v>1310</v>
      </c>
      <c r="B304" s="4" t="s">
        <v>1311</v>
      </c>
      <c r="C304" t="s">
        <v>1019</v>
      </c>
      <c r="D304">
        <v>4</v>
      </c>
      <c r="E304" t="s">
        <v>57</v>
      </c>
      <c r="F304" t="s">
        <v>297</v>
      </c>
      <c r="G304" t="s">
        <v>298</v>
      </c>
      <c r="H304">
        <v>7550</v>
      </c>
      <c r="I304" t="s">
        <v>1014</v>
      </c>
      <c r="J304" t="s">
        <v>1312</v>
      </c>
      <c r="K304" t="s">
        <v>1313</v>
      </c>
      <c r="L304" s="5" t="s">
        <v>30</v>
      </c>
      <c r="M304" t="s">
        <v>1016</v>
      </c>
      <c r="N304" t="s">
        <v>30</v>
      </c>
      <c r="O304" t="s">
        <v>303</v>
      </c>
      <c r="P304" s="6">
        <v>43.98</v>
      </c>
      <c r="Q304" s="6">
        <v>26.4</v>
      </c>
      <c r="R304" t="s">
        <v>86</v>
      </c>
      <c r="S304" s="4" t="s">
        <v>506</v>
      </c>
      <c r="T304" t="s">
        <v>1090</v>
      </c>
      <c r="U304" t="s">
        <v>1314</v>
      </c>
      <c r="V304" s="7">
        <v>5.8999999999999999E-3</v>
      </c>
      <c r="W304">
        <v>0.315</v>
      </c>
      <c r="X304">
        <v>273662</v>
      </c>
      <c r="Y304" t="s">
        <v>206</v>
      </c>
      <c r="Z304" t="s">
        <v>38</v>
      </c>
    </row>
    <row r="305" spans="1:26">
      <c r="A305" t="s">
        <v>1315</v>
      </c>
      <c r="B305" s="4" t="s">
        <v>1316</v>
      </c>
      <c r="C305" t="s">
        <v>1317</v>
      </c>
      <c r="D305">
        <v>4</v>
      </c>
      <c r="E305" t="s">
        <v>57</v>
      </c>
      <c r="F305" t="s">
        <v>297</v>
      </c>
      <c r="G305" t="s">
        <v>298</v>
      </c>
      <c r="H305">
        <v>7550</v>
      </c>
      <c r="I305" t="s">
        <v>1014</v>
      </c>
      <c r="J305" t="s">
        <v>1312</v>
      </c>
      <c r="K305" t="s">
        <v>1313</v>
      </c>
      <c r="L305" s="5" t="s">
        <v>30</v>
      </c>
      <c r="M305" t="s">
        <v>1016</v>
      </c>
      <c r="N305" t="s">
        <v>30</v>
      </c>
      <c r="O305" t="s">
        <v>303</v>
      </c>
      <c r="P305" s="6">
        <v>43.98</v>
      </c>
      <c r="Q305" s="6">
        <v>26.4</v>
      </c>
      <c r="R305" t="s">
        <v>35</v>
      </c>
      <c r="S305" s="4" t="s">
        <v>1318</v>
      </c>
      <c r="T305" t="s">
        <v>30</v>
      </c>
      <c r="U305" t="s">
        <v>30</v>
      </c>
      <c r="V305" s="7">
        <v>1.3100000000000001E-2</v>
      </c>
      <c r="W305">
        <v>0.27</v>
      </c>
      <c r="X305">
        <v>254956</v>
      </c>
      <c r="Y305" t="s">
        <v>206</v>
      </c>
      <c r="Z305" t="s">
        <v>38</v>
      </c>
    </row>
    <row r="306" spans="1:26">
      <c r="A306" t="s">
        <v>1319</v>
      </c>
      <c r="B306" s="4" t="s">
        <v>1320</v>
      </c>
      <c r="C306" t="s">
        <v>1013</v>
      </c>
      <c r="D306">
        <v>4</v>
      </c>
      <c r="E306" t="s">
        <v>57</v>
      </c>
      <c r="F306" t="s">
        <v>297</v>
      </c>
      <c r="G306" t="s">
        <v>298</v>
      </c>
      <c r="H306">
        <v>7550</v>
      </c>
      <c r="I306" t="s">
        <v>1014</v>
      </c>
      <c r="J306" t="s">
        <v>1312</v>
      </c>
      <c r="K306" t="s">
        <v>1313</v>
      </c>
      <c r="L306" s="5" t="s">
        <v>30</v>
      </c>
      <c r="M306" t="s">
        <v>1016</v>
      </c>
      <c r="N306" t="s">
        <v>30</v>
      </c>
      <c r="O306" t="s">
        <v>303</v>
      </c>
      <c r="P306" s="6">
        <v>43.98</v>
      </c>
      <c r="Q306" s="6">
        <v>26.4</v>
      </c>
      <c r="R306" t="s">
        <v>35</v>
      </c>
      <c r="S306" s="4" t="s">
        <v>1026</v>
      </c>
      <c r="T306" t="s">
        <v>30</v>
      </c>
      <c r="U306" t="s">
        <v>30</v>
      </c>
      <c r="V306" s="7">
        <v>7.3000000000000001E-3</v>
      </c>
      <c r="W306">
        <v>0.25700000000000001</v>
      </c>
      <c r="X306">
        <v>236110</v>
      </c>
      <c r="Y306" t="s">
        <v>206</v>
      </c>
      <c r="Z306" t="s">
        <v>38</v>
      </c>
    </row>
    <row r="307" spans="1:26">
      <c r="A307" t="s">
        <v>1321</v>
      </c>
      <c r="B307" s="4" t="s">
        <v>1322</v>
      </c>
      <c r="C307" t="s">
        <v>1019</v>
      </c>
      <c r="D307">
        <v>4</v>
      </c>
      <c r="E307" t="s">
        <v>57</v>
      </c>
      <c r="F307" t="s">
        <v>297</v>
      </c>
      <c r="G307" t="s">
        <v>298</v>
      </c>
      <c r="H307">
        <v>7550</v>
      </c>
      <c r="I307" t="s">
        <v>1014</v>
      </c>
      <c r="J307" t="s">
        <v>1312</v>
      </c>
      <c r="K307" t="s">
        <v>1313</v>
      </c>
      <c r="L307" s="5" t="s">
        <v>30</v>
      </c>
      <c r="M307" t="s">
        <v>1016</v>
      </c>
      <c r="N307" t="s">
        <v>30</v>
      </c>
      <c r="O307" t="s">
        <v>303</v>
      </c>
      <c r="P307" s="6">
        <v>43.98</v>
      </c>
      <c r="Q307" s="6">
        <v>26.4</v>
      </c>
      <c r="R307" t="s">
        <v>86</v>
      </c>
      <c r="S307" s="4" t="s">
        <v>424</v>
      </c>
      <c r="T307" t="s">
        <v>140</v>
      </c>
      <c r="U307" t="s">
        <v>1323</v>
      </c>
      <c r="V307" s="7">
        <v>1.23E-2</v>
      </c>
      <c r="W307">
        <v>0.153</v>
      </c>
      <c r="X307">
        <v>152930</v>
      </c>
      <c r="Y307" t="s">
        <v>206</v>
      </c>
      <c r="Z307" t="s">
        <v>38</v>
      </c>
    </row>
    <row r="308" spans="1:26">
      <c r="A308" t="s">
        <v>1324</v>
      </c>
      <c r="B308" s="4" t="s">
        <v>1325</v>
      </c>
      <c r="C308" t="s">
        <v>1019</v>
      </c>
      <c r="D308">
        <v>3</v>
      </c>
      <c r="E308" t="s">
        <v>57</v>
      </c>
      <c r="F308" t="s">
        <v>297</v>
      </c>
      <c r="G308" t="s">
        <v>298</v>
      </c>
      <c r="H308">
        <v>7550</v>
      </c>
      <c r="I308" t="s">
        <v>1014</v>
      </c>
      <c r="J308" t="s">
        <v>1312</v>
      </c>
      <c r="K308" t="s">
        <v>1313</v>
      </c>
      <c r="L308" s="5" t="s">
        <v>30</v>
      </c>
      <c r="M308" t="s">
        <v>1016</v>
      </c>
      <c r="N308" t="s">
        <v>30</v>
      </c>
      <c r="O308" t="s">
        <v>303</v>
      </c>
      <c r="P308" s="6">
        <v>43.98</v>
      </c>
      <c r="Q308" s="6">
        <v>26.4</v>
      </c>
      <c r="R308" t="s">
        <v>86</v>
      </c>
      <c r="S308" s="4" t="s">
        <v>321</v>
      </c>
      <c r="T308" t="s">
        <v>465</v>
      </c>
      <c r="U308" t="s">
        <v>1326</v>
      </c>
      <c r="V308" s="7">
        <v>1.4200000000000001E-2</v>
      </c>
      <c r="W308">
        <v>4.5999999999999999E-2</v>
      </c>
      <c r="X308">
        <v>53435</v>
      </c>
      <c r="Y308" t="s">
        <v>211</v>
      </c>
      <c r="Z308" t="s">
        <v>38</v>
      </c>
    </row>
    <row r="309" spans="1:26">
      <c r="A309" t="s">
        <v>1327</v>
      </c>
      <c r="B309" s="4" t="s">
        <v>1328</v>
      </c>
      <c r="C309" t="s">
        <v>1317</v>
      </c>
      <c r="D309">
        <v>4</v>
      </c>
      <c r="E309" t="s">
        <v>57</v>
      </c>
      <c r="F309" t="s">
        <v>297</v>
      </c>
      <c r="G309" t="s">
        <v>298</v>
      </c>
      <c r="H309">
        <v>7550</v>
      </c>
      <c r="I309" t="s">
        <v>1014</v>
      </c>
      <c r="J309" t="s">
        <v>1312</v>
      </c>
      <c r="K309" t="s">
        <v>1313</v>
      </c>
      <c r="L309" s="5" t="s">
        <v>30</v>
      </c>
      <c r="M309" t="s">
        <v>1016</v>
      </c>
      <c r="N309" t="s">
        <v>30</v>
      </c>
      <c r="O309" t="s">
        <v>303</v>
      </c>
      <c r="P309" s="6">
        <v>43.98</v>
      </c>
      <c r="Q309" s="6">
        <v>26.4</v>
      </c>
      <c r="R309" t="s">
        <v>35</v>
      </c>
      <c r="S309" s="4" t="s">
        <v>1329</v>
      </c>
      <c r="T309" t="s">
        <v>30</v>
      </c>
      <c r="U309" t="s">
        <v>30</v>
      </c>
      <c r="V309" s="7">
        <v>1.0200000000000001E-2</v>
      </c>
      <c r="W309">
        <v>0.112</v>
      </c>
      <c r="X309">
        <v>118702</v>
      </c>
      <c r="Y309" t="s">
        <v>206</v>
      </c>
      <c r="Z309" t="s">
        <v>38</v>
      </c>
    </row>
    <row r="310" spans="1:26">
      <c r="A310" t="s">
        <v>1330</v>
      </c>
      <c r="B310" s="4" t="s">
        <v>1331</v>
      </c>
      <c r="C310" t="s">
        <v>1332</v>
      </c>
      <c r="D310">
        <v>4</v>
      </c>
      <c r="E310" t="s">
        <v>57</v>
      </c>
      <c r="F310" t="s">
        <v>297</v>
      </c>
      <c r="G310" t="s">
        <v>298</v>
      </c>
      <c r="H310">
        <v>7550</v>
      </c>
      <c r="I310" t="s">
        <v>1014</v>
      </c>
      <c r="J310" t="s">
        <v>1312</v>
      </c>
      <c r="K310" t="s">
        <v>1313</v>
      </c>
      <c r="L310" s="5" t="s">
        <v>30</v>
      </c>
      <c r="M310" t="s">
        <v>1016</v>
      </c>
      <c r="N310" t="s">
        <v>30</v>
      </c>
      <c r="O310" t="s">
        <v>303</v>
      </c>
      <c r="P310" s="6">
        <v>43.98</v>
      </c>
      <c r="Q310" s="6">
        <v>26.4</v>
      </c>
      <c r="R310" t="s">
        <v>1333</v>
      </c>
      <c r="S310" s="4" t="s">
        <v>116</v>
      </c>
      <c r="T310" t="s">
        <v>30</v>
      </c>
      <c r="U310" t="s">
        <v>30</v>
      </c>
      <c r="V310" s="7">
        <v>5.4000000000000003E-3</v>
      </c>
      <c r="W310">
        <v>7.6999999999999999E-2</v>
      </c>
      <c r="X310">
        <v>84943</v>
      </c>
      <c r="Y310" t="s">
        <v>206</v>
      </c>
      <c r="Z310" t="s">
        <v>38</v>
      </c>
    </row>
    <row r="311" spans="1:26">
      <c r="A311" t="s">
        <v>1334</v>
      </c>
      <c r="B311" s="4" t="s">
        <v>1335</v>
      </c>
      <c r="C311" t="s">
        <v>1336</v>
      </c>
      <c r="D311">
        <v>4</v>
      </c>
      <c r="E311" t="s">
        <v>57</v>
      </c>
      <c r="F311" t="s">
        <v>297</v>
      </c>
      <c r="G311" t="s">
        <v>298</v>
      </c>
      <c r="H311">
        <v>7550</v>
      </c>
      <c r="I311" t="s">
        <v>1014</v>
      </c>
      <c r="J311" t="s">
        <v>1312</v>
      </c>
      <c r="K311" t="s">
        <v>1313</v>
      </c>
      <c r="L311" s="5" t="s">
        <v>30</v>
      </c>
      <c r="M311" t="s">
        <v>1016</v>
      </c>
      <c r="N311" t="s">
        <v>30</v>
      </c>
      <c r="O311" t="s">
        <v>303</v>
      </c>
      <c r="P311" s="6">
        <v>43.98</v>
      </c>
      <c r="Q311" s="6">
        <v>26.4</v>
      </c>
      <c r="R311" t="s">
        <v>35</v>
      </c>
      <c r="S311" s="4" t="s">
        <v>1318</v>
      </c>
      <c r="T311" t="s">
        <v>30</v>
      </c>
      <c r="U311" t="s">
        <v>30</v>
      </c>
      <c r="V311" s="7">
        <v>6.7000000000000002E-3</v>
      </c>
      <c r="W311">
        <v>5.6000000000000001E-2</v>
      </c>
      <c r="X311">
        <v>62931</v>
      </c>
      <c r="Y311" t="s">
        <v>206</v>
      </c>
      <c r="Z311" t="s">
        <v>38</v>
      </c>
    </row>
    <row r="312" spans="1:26">
      <c r="A312" t="s">
        <v>1337</v>
      </c>
      <c r="B312" s="4" t="s">
        <v>1338</v>
      </c>
      <c r="C312" t="s">
        <v>1019</v>
      </c>
      <c r="D312">
        <v>1</v>
      </c>
      <c r="E312" t="s">
        <v>57</v>
      </c>
      <c r="F312" t="s">
        <v>297</v>
      </c>
      <c r="G312" t="s">
        <v>298</v>
      </c>
      <c r="H312">
        <v>7550</v>
      </c>
      <c r="I312" t="s">
        <v>1014</v>
      </c>
      <c r="J312" t="s">
        <v>1312</v>
      </c>
      <c r="K312" t="s">
        <v>1313</v>
      </c>
      <c r="L312" s="5" t="s">
        <v>30</v>
      </c>
      <c r="M312" t="s">
        <v>1016</v>
      </c>
      <c r="N312" t="s">
        <v>30</v>
      </c>
      <c r="O312" t="s">
        <v>303</v>
      </c>
      <c r="P312" s="6">
        <v>43.98</v>
      </c>
      <c r="Q312" s="6">
        <v>26.4</v>
      </c>
      <c r="R312" t="s">
        <v>86</v>
      </c>
      <c r="S312" s="4" t="s">
        <v>80</v>
      </c>
      <c r="T312" t="s">
        <v>140</v>
      </c>
      <c r="U312" t="s">
        <v>1339</v>
      </c>
      <c r="V312" s="7">
        <v>6.6E-3</v>
      </c>
      <c r="W312">
        <v>0.153</v>
      </c>
      <c r="X312">
        <v>155886</v>
      </c>
      <c r="Y312" t="s">
        <v>81</v>
      </c>
      <c r="Z312" t="s">
        <v>38</v>
      </c>
    </row>
    <row r="313" spans="1:26">
      <c r="A313" t="s">
        <v>1340</v>
      </c>
      <c r="B313" s="4" t="s">
        <v>1341</v>
      </c>
      <c r="C313" t="s">
        <v>27</v>
      </c>
      <c r="D313">
        <v>1</v>
      </c>
      <c r="E313" t="s">
        <v>28</v>
      </c>
      <c r="F313" t="s">
        <v>29</v>
      </c>
      <c r="G313" t="s">
        <v>30</v>
      </c>
      <c r="H313">
        <v>3989</v>
      </c>
      <c r="I313" t="s">
        <v>1342</v>
      </c>
      <c r="J313" t="s">
        <v>1343</v>
      </c>
      <c r="K313" t="s">
        <v>1343</v>
      </c>
      <c r="L313" s="5" t="s">
        <v>30</v>
      </c>
      <c r="M313" t="s">
        <v>1344</v>
      </c>
      <c r="N313" t="s">
        <v>30</v>
      </c>
      <c r="O313" t="s">
        <v>79</v>
      </c>
      <c r="P313" s="6">
        <v>46.22</v>
      </c>
      <c r="Q313" s="6">
        <v>20.199000000000002</v>
      </c>
      <c r="R313" t="s">
        <v>35</v>
      </c>
      <c r="S313" s="4" t="s">
        <v>1345</v>
      </c>
      <c r="T313" t="s">
        <v>30</v>
      </c>
      <c r="U313" t="s">
        <v>30</v>
      </c>
      <c r="V313" s="7" t="s">
        <v>30</v>
      </c>
      <c r="W313">
        <v>4.4999999999999998E-2</v>
      </c>
      <c r="X313">
        <v>51763</v>
      </c>
      <c r="Y313" t="s">
        <v>37</v>
      </c>
      <c r="Z313" t="s">
        <v>38</v>
      </c>
    </row>
    <row r="314" spans="1:26">
      <c r="A314" t="s">
        <v>1346</v>
      </c>
      <c r="B314" s="4" t="s">
        <v>1347</v>
      </c>
      <c r="C314" t="s">
        <v>27</v>
      </c>
      <c r="D314">
        <v>1</v>
      </c>
      <c r="E314" t="s">
        <v>28</v>
      </c>
      <c r="F314" t="s">
        <v>29</v>
      </c>
      <c r="G314" t="s">
        <v>30</v>
      </c>
      <c r="H314">
        <v>3741</v>
      </c>
      <c r="I314" t="s">
        <v>1348</v>
      </c>
      <c r="J314" t="s">
        <v>1343</v>
      </c>
      <c r="K314" t="s">
        <v>1343</v>
      </c>
      <c r="L314" s="5" t="s">
        <v>30</v>
      </c>
      <c r="M314" t="s">
        <v>1344</v>
      </c>
      <c r="N314" t="s">
        <v>30</v>
      </c>
      <c r="O314" t="s">
        <v>79</v>
      </c>
      <c r="P314" s="6">
        <v>46.22</v>
      </c>
      <c r="Q314" s="6">
        <v>20.199000000000002</v>
      </c>
      <c r="R314" t="s">
        <v>35</v>
      </c>
      <c r="S314" s="4" t="s">
        <v>539</v>
      </c>
      <c r="T314" t="s">
        <v>30</v>
      </c>
      <c r="U314" t="s">
        <v>30</v>
      </c>
      <c r="V314" s="7" t="s">
        <v>30</v>
      </c>
      <c r="W314">
        <v>0.28199999999999997</v>
      </c>
      <c r="X314">
        <v>250888</v>
      </c>
      <c r="Y314" t="s">
        <v>37</v>
      </c>
      <c r="Z314" t="s">
        <v>38</v>
      </c>
    </row>
    <row r="315" spans="1:26">
      <c r="A315" t="s">
        <v>1349</v>
      </c>
      <c r="B315" s="4" t="s">
        <v>1350</v>
      </c>
      <c r="C315" t="s">
        <v>27</v>
      </c>
      <c r="D315">
        <v>1</v>
      </c>
      <c r="E315" t="s">
        <v>28</v>
      </c>
      <c r="F315" t="s">
        <v>29</v>
      </c>
      <c r="G315" t="s">
        <v>30</v>
      </c>
      <c r="H315">
        <v>3693</v>
      </c>
      <c r="I315" t="s">
        <v>1351</v>
      </c>
      <c r="J315" t="s">
        <v>1343</v>
      </c>
      <c r="K315" t="s">
        <v>1343</v>
      </c>
      <c r="L315" s="5" t="s">
        <v>30</v>
      </c>
      <c r="M315" t="s">
        <v>1344</v>
      </c>
      <c r="N315" t="s">
        <v>1352</v>
      </c>
      <c r="O315" t="s">
        <v>79</v>
      </c>
      <c r="P315" s="6">
        <v>46.22</v>
      </c>
      <c r="Q315" s="6">
        <v>20.199000000000002</v>
      </c>
      <c r="R315" t="s">
        <v>86</v>
      </c>
      <c r="S315" s="4" t="s">
        <v>116</v>
      </c>
      <c r="T315" t="s">
        <v>167</v>
      </c>
      <c r="U315" t="s">
        <v>1353</v>
      </c>
      <c r="V315" s="7" t="s">
        <v>30</v>
      </c>
      <c r="W315">
        <v>0.14899999999999999</v>
      </c>
      <c r="X315">
        <v>143488</v>
      </c>
      <c r="Y315" t="s">
        <v>37</v>
      </c>
      <c r="Z315" t="s">
        <v>38</v>
      </c>
    </row>
    <row r="316" spans="1:26">
      <c r="A316" t="s">
        <v>1354</v>
      </c>
      <c r="B316" s="4" t="s">
        <v>1355</v>
      </c>
      <c r="C316" t="s">
        <v>74</v>
      </c>
      <c r="D316" t="s">
        <v>30</v>
      </c>
      <c r="E316" t="s">
        <v>28</v>
      </c>
      <c r="F316" t="s">
        <v>1356</v>
      </c>
      <c r="G316" t="s">
        <v>30</v>
      </c>
      <c r="H316">
        <v>4472</v>
      </c>
      <c r="I316" t="s">
        <v>1357</v>
      </c>
      <c r="J316" t="s">
        <v>1358</v>
      </c>
      <c r="K316" t="s">
        <v>1358</v>
      </c>
      <c r="L316" s="5" t="s">
        <v>30</v>
      </c>
      <c r="M316" t="s">
        <v>1359</v>
      </c>
      <c r="N316" t="s">
        <v>30</v>
      </c>
      <c r="O316" t="s">
        <v>1360</v>
      </c>
      <c r="P316" s="6">
        <v>6.7974949999999996</v>
      </c>
      <c r="Q316" s="6">
        <v>38.207852000000003</v>
      </c>
      <c r="R316" t="s">
        <v>86</v>
      </c>
      <c r="S316" s="4" t="s">
        <v>1361</v>
      </c>
      <c r="T316" t="s">
        <v>1362</v>
      </c>
      <c r="U316" t="s">
        <v>1363</v>
      </c>
      <c r="V316" s="7" t="s">
        <v>30</v>
      </c>
      <c r="W316">
        <v>11.289</v>
      </c>
      <c r="X316">
        <v>1181617</v>
      </c>
      <c r="Y316" t="s">
        <v>37</v>
      </c>
      <c r="Z316" t="s">
        <v>38</v>
      </c>
    </row>
    <row r="317" spans="1:26">
      <c r="A317" t="s">
        <v>1364</v>
      </c>
      <c r="B317" s="4" t="s">
        <v>1365</v>
      </c>
      <c r="C317" t="s">
        <v>27</v>
      </c>
      <c r="D317">
        <v>1</v>
      </c>
      <c r="E317" t="s">
        <v>57</v>
      </c>
      <c r="F317" t="s">
        <v>65</v>
      </c>
      <c r="G317" t="s">
        <v>30</v>
      </c>
      <c r="H317">
        <v>7569</v>
      </c>
      <c r="I317" t="s">
        <v>1366</v>
      </c>
      <c r="J317" t="s">
        <v>1367</v>
      </c>
      <c r="K317" t="s">
        <v>1367</v>
      </c>
      <c r="L317" s="5" t="s">
        <v>30</v>
      </c>
      <c r="M317" t="s">
        <v>1368</v>
      </c>
      <c r="N317" t="s">
        <v>30</v>
      </c>
      <c r="O317" t="s">
        <v>538</v>
      </c>
      <c r="P317" s="6">
        <v>58.534999999999997</v>
      </c>
      <c r="Q317" s="6">
        <v>15.045999999999999</v>
      </c>
      <c r="R317" t="s">
        <v>35</v>
      </c>
      <c r="S317" s="4" t="s">
        <v>1369</v>
      </c>
      <c r="T317" t="s">
        <v>30</v>
      </c>
      <c r="U317" t="s">
        <v>30</v>
      </c>
      <c r="V317" s="7">
        <v>0.29675334399999997</v>
      </c>
      <c r="W317">
        <v>1.03</v>
      </c>
      <c r="X317">
        <v>621320</v>
      </c>
      <c r="Y317" t="s">
        <v>337</v>
      </c>
      <c r="Z317" t="s">
        <v>38</v>
      </c>
    </row>
    <row r="318" spans="1:26">
      <c r="A318" t="s">
        <v>1370</v>
      </c>
      <c r="B318" s="4" t="s">
        <v>1371</v>
      </c>
      <c r="C318" t="s">
        <v>27</v>
      </c>
      <c r="D318">
        <v>1</v>
      </c>
      <c r="E318" t="s">
        <v>57</v>
      </c>
      <c r="F318" t="s">
        <v>65</v>
      </c>
      <c r="G318" t="s">
        <v>30</v>
      </c>
      <c r="H318">
        <v>7595</v>
      </c>
      <c r="I318" t="s">
        <v>1372</v>
      </c>
      <c r="J318" t="s">
        <v>1367</v>
      </c>
      <c r="K318" t="s">
        <v>1367</v>
      </c>
      <c r="L318" s="5" t="s">
        <v>30</v>
      </c>
      <c r="M318" t="s">
        <v>1368</v>
      </c>
      <c r="N318" t="s">
        <v>30</v>
      </c>
      <c r="O318" t="s">
        <v>538</v>
      </c>
      <c r="P318" s="6">
        <v>58.534999999999997</v>
      </c>
      <c r="Q318" s="6">
        <v>15.045999999999999</v>
      </c>
      <c r="R318" t="s">
        <v>86</v>
      </c>
      <c r="S318" s="4" t="s">
        <v>286</v>
      </c>
      <c r="T318" t="s">
        <v>155</v>
      </c>
      <c r="U318" t="s">
        <v>1373</v>
      </c>
      <c r="V318" s="7">
        <v>3.7446808999999998E-2</v>
      </c>
      <c r="W318">
        <v>1.756</v>
      </c>
      <c r="X318">
        <v>787312</v>
      </c>
      <c r="Y318" t="s">
        <v>337</v>
      </c>
      <c r="Z318" t="s">
        <v>38</v>
      </c>
    </row>
    <row r="319" spans="1:26">
      <c r="A319" t="s">
        <v>1374</v>
      </c>
      <c r="B319" s="4" t="s">
        <v>1375</v>
      </c>
      <c r="C319" t="s">
        <v>27</v>
      </c>
      <c r="D319">
        <v>1</v>
      </c>
      <c r="E319" t="s">
        <v>57</v>
      </c>
      <c r="F319" t="s">
        <v>65</v>
      </c>
      <c r="G319" t="s">
        <v>30</v>
      </c>
      <c r="H319">
        <v>7751</v>
      </c>
      <c r="I319" t="s">
        <v>1376</v>
      </c>
      <c r="J319" t="s">
        <v>1367</v>
      </c>
      <c r="K319" t="s">
        <v>1367</v>
      </c>
      <c r="L319" s="5" t="s">
        <v>30</v>
      </c>
      <c r="M319" t="s">
        <v>1368</v>
      </c>
      <c r="N319" t="s">
        <v>30</v>
      </c>
      <c r="O319" t="s">
        <v>538</v>
      </c>
      <c r="P319" s="6">
        <v>58.534999999999997</v>
      </c>
      <c r="Q319" s="6">
        <v>15.045999999999999</v>
      </c>
      <c r="R319" t="s">
        <v>86</v>
      </c>
      <c r="S319" s="4" t="s">
        <v>1369</v>
      </c>
      <c r="T319" t="s">
        <v>1377</v>
      </c>
      <c r="U319" t="s">
        <v>1378</v>
      </c>
      <c r="V319" s="7">
        <v>0.21181281699999999</v>
      </c>
      <c r="W319">
        <v>0.65700000000000003</v>
      </c>
      <c r="X319">
        <v>318346</v>
      </c>
      <c r="Y319" t="s">
        <v>337</v>
      </c>
      <c r="Z319" t="s">
        <v>38</v>
      </c>
    </row>
    <row r="320" spans="1:26">
      <c r="A320" t="s">
        <v>1379</v>
      </c>
      <c r="B320" s="4" t="s">
        <v>1380</v>
      </c>
      <c r="C320" t="s">
        <v>27</v>
      </c>
      <c r="D320">
        <v>1</v>
      </c>
      <c r="E320" t="s">
        <v>57</v>
      </c>
      <c r="F320" t="s">
        <v>65</v>
      </c>
      <c r="G320" t="s">
        <v>30</v>
      </c>
      <c r="H320">
        <v>7703</v>
      </c>
      <c r="I320" t="s">
        <v>1381</v>
      </c>
      <c r="J320" t="s">
        <v>1367</v>
      </c>
      <c r="K320" t="s">
        <v>1367</v>
      </c>
      <c r="L320" s="5" t="s">
        <v>30</v>
      </c>
      <c r="M320" t="s">
        <v>1368</v>
      </c>
      <c r="N320" t="s">
        <v>30</v>
      </c>
      <c r="O320" t="s">
        <v>538</v>
      </c>
      <c r="P320" s="6">
        <v>58.534999999999997</v>
      </c>
      <c r="Q320" s="6">
        <v>15.045999999999999</v>
      </c>
      <c r="R320" t="s">
        <v>35</v>
      </c>
      <c r="S320" s="4" t="s">
        <v>1112</v>
      </c>
      <c r="T320" t="s">
        <v>30</v>
      </c>
      <c r="U320" t="s">
        <v>30</v>
      </c>
      <c r="V320" s="7">
        <v>0.28015721199999999</v>
      </c>
      <c r="W320">
        <v>2.7090000000000001</v>
      </c>
      <c r="X320">
        <v>739313</v>
      </c>
      <c r="Y320" t="s">
        <v>337</v>
      </c>
      <c r="Z320" t="s">
        <v>38</v>
      </c>
    </row>
    <row r="321" spans="1:26">
      <c r="A321" t="s">
        <v>1382</v>
      </c>
      <c r="B321" s="4" t="s">
        <v>1383</v>
      </c>
      <c r="C321" t="s">
        <v>27</v>
      </c>
      <c r="D321">
        <v>1</v>
      </c>
      <c r="E321" t="s">
        <v>57</v>
      </c>
      <c r="F321" t="s">
        <v>65</v>
      </c>
      <c r="G321" t="s">
        <v>30</v>
      </c>
      <c r="H321">
        <v>7747</v>
      </c>
      <c r="I321" t="s">
        <v>1384</v>
      </c>
      <c r="J321" t="s">
        <v>1367</v>
      </c>
      <c r="K321" t="s">
        <v>1367</v>
      </c>
      <c r="L321" s="5" t="s">
        <v>30</v>
      </c>
      <c r="M321" t="s">
        <v>1368</v>
      </c>
      <c r="N321" t="s">
        <v>30</v>
      </c>
      <c r="O321" t="s">
        <v>538</v>
      </c>
      <c r="P321" s="6">
        <v>58.534999999999997</v>
      </c>
      <c r="Q321" s="6">
        <v>15.045999999999999</v>
      </c>
      <c r="R321" t="s">
        <v>86</v>
      </c>
      <c r="S321" s="4" t="s">
        <v>1112</v>
      </c>
      <c r="T321" t="s">
        <v>1120</v>
      </c>
      <c r="U321" t="s">
        <v>1385</v>
      </c>
      <c r="V321" s="7">
        <v>0.203077443</v>
      </c>
      <c r="W321">
        <v>1.5620000000000001</v>
      </c>
      <c r="X321">
        <v>600144</v>
      </c>
      <c r="Y321" t="s">
        <v>337</v>
      </c>
      <c r="Z321" t="s">
        <v>38</v>
      </c>
    </row>
    <row r="322" spans="1:26">
      <c r="A322" t="s">
        <v>1386</v>
      </c>
      <c r="B322" s="4" t="s">
        <v>1387</v>
      </c>
      <c r="C322" t="s">
        <v>27</v>
      </c>
      <c r="D322">
        <v>1</v>
      </c>
      <c r="E322" t="s">
        <v>57</v>
      </c>
      <c r="F322" t="s">
        <v>65</v>
      </c>
      <c r="G322" t="s">
        <v>30</v>
      </c>
      <c r="H322">
        <v>7626</v>
      </c>
      <c r="I322" t="s">
        <v>1388</v>
      </c>
      <c r="J322" t="s">
        <v>1367</v>
      </c>
      <c r="K322" t="s">
        <v>1367</v>
      </c>
      <c r="L322" s="5" t="s">
        <v>30</v>
      </c>
      <c r="M322" t="s">
        <v>1368</v>
      </c>
      <c r="N322" t="s">
        <v>30</v>
      </c>
      <c r="O322" t="s">
        <v>538</v>
      </c>
      <c r="P322" s="6">
        <v>58.534999999999997</v>
      </c>
      <c r="Q322" s="6">
        <v>15.045999999999999</v>
      </c>
      <c r="R322" t="s">
        <v>86</v>
      </c>
      <c r="S322" s="4" t="s">
        <v>286</v>
      </c>
      <c r="T322" t="s">
        <v>1389</v>
      </c>
      <c r="U322" t="s">
        <v>1390</v>
      </c>
      <c r="V322" s="7">
        <v>8.5152057000000003E-2</v>
      </c>
      <c r="W322">
        <v>4.391</v>
      </c>
      <c r="X322">
        <v>920441</v>
      </c>
      <c r="Y322" t="s">
        <v>337</v>
      </c>
      <c r="Z322" t="s">
        <v>38</v>
      </c>
    </row>
    <row r="323" spans="1:26">
      <c r="A323" t="s">
        <v>1391</v>
      </c>
      <c r="B323" s="4" t="s">
        <v>1392</v>
      </c>
      <c r="C323" t="s">
        <v>27</v>
      </c>
      <c r="D323">
        <v>1</v>
      </c>
      <c r="E323" t="s">
        <v>28</v>
      </c>
      <c r="F323" t="s">
        <v>29</v>
      </c>
      <c r="G323" t="s">
        <v>30</v>
      </c>
      <c r="H323">
        <v>3214</v>
      </c>
      <c r="I323" t="s">
        <v>1393</v>
      </c>
      <c r="J323" t="s">
        <v>1394</v>
      </c>
      <c r="K323" t="s">
        <v>1394</v>
      </c>
      <c r="L323" s="5" t="s">
        <v>30</v>
      </c>
      <c r="M323" t="s">
        <v>1395</v>
      </c>
      <c r="N323" t="s">
        <v>294</v>
      </c>
      <c r="O323" t="s">
        <v>538</v>
      </c>
      <c r="P323" s="6">
        <v>55.396999999999998</v>
      </c>
      <c r="Q323" s="6">
        <v>13.6</v>
      </c>
      <c r="R323" t="s">
        <v>86</v>
      </c>
      <c r="S323" s="4" t="s">
        <v>1090</v>
      </c>
      <c r="T323" t="s">
        <v>209</v>
      </c>
      <c r="U323" t="s">
        <v>1396</v>
      </c>
      <c r="V323" s="7" t="s">
        <v>30</v>
      </c>
      <c r="W323">
        <v>0.104</v>
      </c>
      <c r="X323">
        <v>111000</v>
      </c>
      <c r="Y323" t="s">
        <v>37</v>
      </c>
      <c r="Z323" t="s">
        <v>38</v>
      </c>
    </row>
    <row r="324" spans="1:26">
      <c r="A324" t="s">
        <v>1397</v>
      </c>
      <c r="B324" s="4" t="s">
        <v>1398</v>
      </c>
      <c r="C324" t="s">
        <v>27</v>
      </c>
      <c r="D324">
        <v>1</v>
      </c>
      <c r="E324" t="s">
        <v>28</v>
      </c>
      <c r="F324" t="s">
        <v>29</v>
      </c>
      <c r="G324" t="s">
        <v>30</v>
      </c>
      <c r="H324">
        <v>3312</v>
      </c>
      <c r="I324" t="s">
        <v>1399</v>
      </c>
      <c r="J324" t="s">
        <v>1394</v>
      </c>
      <c r="K324" t="s">
        <v>1394</v>
      </c>
      <c r="L324" s="5" t="s">
        <v>30</v>
      </c>
      <c r="M324" t="s">
        <v>1400</v>
      </c>
      <c r="N324" t="s">
        <v>30</v>
      </c>
      <c r="O324" t="s">
        <v>538</v>
      </c>
      <c r="P324" s="6">
        <v>55.997</v>
      </c>
      <c r="Q324" s="6">
        <v>14.103999999999999</v>
      </c>
      <c r="R324" t="s">
        <v>86</v>
      </c>
      <c r="S324" s="4" t="s">
        <v>1401</v>
      </c>
      <c r="T324" t="s">
        <v>209</v>
      </c>
      <c r="U324" t="s">
        <v>1402</v>
      </c>
      <c r="V324" s="7" t="s">
        <v>30</v>
      </c>
      <c r="W324">
        <v>4.5999999999999999E-2</v>
      </c>
      <c r="X324">
        <v>50468</v>
      </c>
      <c r="Y324" t="s">
        <v>37</v>
      </c>
      <c r="Z324" t="s">
        <v>38</v>
      </c>
    </row>
    <row r="325" spans="1:26">
      <c r="A325" t="s">
        <v>1403</v>
      </c>
      <c r="B325" s="4" t="s">
        <v>1404</v>
      </c>
      <c r="C325" t="s">
        <v>27</v>
      </c>
      <c r="D325">
        <v>1</v>
      </c>
      <c r="E325" t="s">
        <v>28</v>
      </c>
      <c r="F325" t="s">
        <v>29</v>
      </c>
      <c r="G325" t="s">
        <v>30</v>
      </c>
      <c r="H325">
        <v>3362</v>
      </c>
      <c r="I325" t="s">
        <v>1405</v>
      </c>
      <c r="J325" t="s">
        <v>1394</v>
      </c>
      <c r="K325" t="s">
        <v>1394</v>
      </c>
      <c r="L325" s="5" t="s">
        <v>30</v>
      </c>
      <c r="M325" t="s">
        <v>1406</v>
      </c>
      <c r="N325" t="s">
        <v>30</v>
      </c>
      <c r="O325" t="s">
        <v>1407</v>
      </c>
      <c r="P325" s="6">
        <v>56.97</v>
      </c>
      <c r="Q325" s="6">
        <v>9.5519999999999996</v>
      </c>
      <c r="R325" t="s">
        <v>86</v>
      </c>
      <c r="S325" s="4" t="s">
        <v>209</v>
      </c>
      <c r="T325" t="s">
        <v>572</v>
      </c>
      <c r="U325" t="s">
        <v>1408</v>
      </c>
      <c r="V325" s="7" t="s">
        <v>30</v>
      </c>
      <c r="W325">
        <v>0.105</v>
      </c>
      <c r="X325">
        <v>102112</v>
      </c>
      <c r="Y325" t="s">
        <v>37</v>
      </c>
      <c r="Z325" t="s">
        <v>38</v>
      </c>
    </row>
    <row r="326" spans="1:26">
      <c r="A326" t="s">
        <v>1409</v>
      </c>
      <c r="B326" s="4" t="s">
        <v>1410</v>
      </c>
      <c r="C326" t="s">
        <v>27</v>
      </c>
      <c r="D326">
        <v>1</v>
      </c>
      <c r="E326" t="s">
        <v>28</v>
      </c>
      <c r="F326" t="s">
        <v>29</v>
      </c>
      <c r="G326" t="s">
        <v>30</v>
      </c>
      <c r="H326">
        <v>2621</v>
      </c>
      <c r="I326" t="s">
        <v>1411</v>
      </c>
      <c r="J326" t="s">
        <v>1412</v>
      </c>
      <c r="K326" t="s">
        <v>1412</v>
      </c>
      <c r="L326" s="5" t="s">
        <v>30</v>
      </c>
      <c r="M326" t="s">
        <v>1413</v>
      </c>
      <c r="N326" t="s">
        <v>1414</v>
      </c>
      <c r="O326" t="s">
        <v>1407</v>
      </c>
      <c r="P326" s="6">
        <v>55.914000000000001</v>
      </c>
      <c r="Q326" s="6">
        <v>11.565</v>
      </c>
      <c r="R326" t="s">
        <v>86</v>
      </c>
      <c r="S326" s="4" t="s">
        <v>116</v>
      </c>
      <c r="T326" t="s">
        <v>572</v>
      </c>
      <c r="U326" t="s">
        <v>1415</v>
      </c>
      <c r="V326" s="7" t="s">
        <v>30</v>
      </c>
      <c r="W326">
        <v>8.3000000000000004E-2</v>
      </c>
      <c r="X326">
        <v>91597</v>
      </c>
      <c r="Y326" t="s">
        <v>37</v>
      </c>
      <c r="Z326" t="s">
        <v>38</v>
      </c>
    </row>
    <row r="327" spans="1:26">
      <c r="A327" t="s">
        <v>1416</v>
      </c>
      <c r="B327" s="4" t="s">
        <v>1417</v>
      </c>
      <c r="C327" t="s">
        <v>27</v>
      </c>
      <c r="D327">
        <v>1</v>
      </c>
      <c r="E327" t="s">
        <v>28</v>
      </c>
      <c r="F327" t="s">
        <v>29</v>
      </c>
      <c r="G327" t="s">
        <v>30</v>
      </c>
      <c r="H327">
        <v>3843</v>
      </c>
      <c r="I327" t="s">
        <v>1418</v>
      </c>
      <c r="J327" t="s">
        <v>1419</v>
      </c>
      <c r="K327" t="s">
        <v>1419</v>
      </c>
      <c r="L327" s="5" t="s">
        <v>30</v>
      </c>
      <c r="M327" t="s">
        <v>1395</v>
      </c>
      <c r="N327" t="s">
        <v>294</v>
      </c>
      <c r="O327" t="s">
        <v>538</v>
      </c>
      <c r="P327" s="6">
        <v>55.396999999999998</v>
      </c>
      <c r="Q327" s="6">
        <v>13.6</v>
      </c>
      <c r="R327" t="s">
        <v>86</v>
      </c>
      <c r="S327" s="4" t="s">
        <v>1420</v>
      </c>
      <c r="T327" t="s">
        <v>209</v>
      </c>
      <c r="U327" t="s">
        <v>1421</v>
      </c>
      <c r="V327" s="7" t="s">
        <v>30</v>
      </c>
      <c r="W327">
        <v>4.4999999999999998E-2</v>
      </c>
      <c r="X327">
        <v>50109</v>
      </c>
      <c r="Y327" t="s">
        <v>37</v>
      </c>
      <c r="Z327" t="s">
        <v>38</v>
      </c>
    </row>
    <row r="328" spans="1:26">
      <c r="A328" t="s">
        <v>1422</v>
      </c>
      <c r="B328" s="4" t="s">
        <v>1423</v>
      </c>
      <c r="C328" t="s">
        <v>27</v>
      </c>
      <c r="D328">
        <v>1</v>
      </c>
      <c r="E328" t="s">
        <v>28</v>
      </c>
      <c r="F328" t="s">
        <v>29</v>
      </c>
      <c r="G328" t="s">
        <v>30</v>
      </c>
      <c r="H328">
        <v>4060</v>
      </c>
      <c r="I328" t="s">
        <v>1424</v>
      </c>
      <c r="J328" t="s">
        <v>1419</v>
      </c>
      <c r="K328" t="s">
        <v>1419</v>
      </c>
      <c r="L328" s="5" t="s">
        <v>30</v>
      </c>
      <c r="M328" t="s">
        <v>1425</v>
      </c>
      <c r="N328" t="s">
        <v>30</v>
      </c>
      <c r="O328" t="s">
        <v>1407</v>
      </c>
      <c r="P328" s="6">
        <v>56.676000000000002</v>
      </c>
      <c r="Q328" s="6">
        <v>10.034000000000001</v>
      </c>
      <c r="R328" t="s">
        <v>35</v>
      </c>
      <c r="S328" s="4" t="s">
        <v>1426</v>
      </c>
      <c r="T328" t="s">
        <v>30</v>
      </c>
      <c r="U328" t="s">
        <v>30</v>
      </c>
      <c r="V328" s="7" t="s">
        <v>30</v>
      </c>
      <c r="W328">
        <v>0.26</v>
      </c>
      <c r="X328">
        <v>198510</v>
      </c>
      <c r="Y328" t="s">
        <v>37</v>
      </c>
      <c r="Z328" t="s">
        <v>38</v>
      </c>
    </row>
    <row r="329" spans="1:26">
      <c r="A329" t="s">
        <v>1427</v>
      </c>
      <c r="B329" s="4" t="s">
        <v>1428</v>
      </c>
      <c r="C329" t="s">
        <v>27</v>
      </c>
      <c r="D329">
        <v>1</v>
      </c>
      <c r="E329" t="s">
        <v>28</v>
      </c>
      <c r="F329" t="s">
        <v>29</v>
      </c>
      <c r="G329" t="s">
        <v>30</v>
      </c>
      <c r="H329">
        <v>3905</v>
      </c>
      <c r="I329" t="s">
        <v>1429</v>
      </c>
      <c r="J329" t="s">
        <v>1419</v>
      </c>
      <c r="K329" t="s">
        <v>1419</v>
      </c>
      <c r="L329" s="5" t="s">
        <v>30</v>
      </c>
      <c r="M329" t="s">
        <v>1430</v>
      </c>
      <c r="N329" t="s">
        <v>30</v>
      </c>
      <c r="O329" t="s">
        <v>538</v>
      </c>
      <c r="P329" s="6">
        <v>55.557000000000002</v>
      </c>
      <c r="Q329" s="6">
        <v>13.058999999999999</v>
      </c>
      <c r="R329" t="s">
        <v>35</v>
      </c>
      <c r="S329" s="4" t="s">
        <v>1431</v>
      </c>
      <c r="T329" t="s">
        <v>30</v>
      </c>
      <c r="U329" t="s">
        <v>30</v>
      </c>
      <c r="V329" s="7" t="s">
        <v>30</v>
      </c>
      <c r="W329">
        <v>0.746</v>
      </c>
      <c r="X329">
        <v>561162</v>
      </c>
      <c r="Y329" t="s">
        <v>37</v>
      </c>
      <c r="Z329" t="s">
        <v>38</v>
      </c>
    </row>
    <row r="330" spans="1:26">
      <c r="A330" t="s">
        <v>1432</v>
      </c>
      <c r="B330" s="4" t="s">
        <v>1433</v>
      </c>
      <c r="C330" t="s">
        <v>27</v>
      </c>
      <c r="D330">
        <v>1</v>
      </c>
      <c r="E330" t="s">
        <v>28</v>
      </c>
      <c r="F330" t="s">
        <v>29</v>
      </c>
      <c r="G330" t="s">
        <v>30</v>
      </c>
      <c r="H330">
        <v>4104</v>
      </c>
      <c r="I330" t="s">
        <v>1434</v>
      </c>
      <c r="J330" t="s">
        <v>1419</v>
      </c>
      <c r="K330" t="s">
        <v>1419</v>
      </c>
      <c r="L330" s="5" t="s">
        <v>30</v>
      </c>
      <c r="M330" t="s">
        <v>1435</v>
      </c>
      <c r="N330" t="s">
        <v>1436</v>
      </c>
      <c r="O330" t="s">
        <v>538</v>
      </c>
      <c r="P330" s="6">
        <v>55.381</v>
      </c>
      <c r="Q330" s="6">
        <v>13.445</v>
      </c>
      <c r="R330" t="s">
        <v>86</v>
      </c>
      <c r="S330" s="4" t="s">
        <v>845</v>
      </c>
      <c r="T330" t="s">
        <v>1437</v>
      </c>
      <c r="U330" t="s">
        <v>1438</v>
      </c>
      <c r="V330" s="7" t="s">
        <v>30</v>
      </c>
      <c r="W330">
        <v>6.125</v>
      </c>
      <c r="X330">
        <v>1089349</v>
      </c>
      <c r="Y330" t="s">
        <v>37</v>
      </c>
      <c r="Z330" t="s">
        <v>38</v>
      </c>
    </row>
    <row r="331" spans="1:26">
      <c r="A331" t="s">
        <v>1439</v>
      </c>
      <c r="B331" s="4" t="s">
        <v>1440</v>
      </c>
      <c r="C331" t="s">
        <v>27</v>
      </c>
      <c r="D331">
        <v>1</v>
      </c>
      <c r="E331" t="s">
        <v>28</v>
      </c>
      <c r="F331" t="s">
        <v>29</v>
      </c>
      <c r="G331" t="s">
        <v>30</v>
      </c>
      <c r="H331">
        <v>4622</v>
      </c>
      <c r="I331" t="s">
        <v>1441</v>
      </c>
      <c r="J331" t="s">
        <v>1442</v>
      </c>
      <c r="K331" t="s">
        <v>1442</v>
      </c>
      <c r="L331" s="5" t="s">
        <v>30</v>
      </c>
      <c r="M331" t="s">
        <v>1443</v>
      </c>
      <c r="N331" t="s">
        <v>30</v>
      </c>
      <c r="O331" t="s">
        <v>1407</v>
      </c>
      <c r="P331" s="6">
        <v>55.703000000000003</v>
      </c>
      <c r="Q331" s="6">
        <v>11.855</v>
      </c>
      <c r="R331" t="s">
        <v>86</v>
      </c>
      <c r="S331" s="4" t="s">
        <v>1444</v>
      </c>
      <c r="T331" t="s">
        <v>287</v>
      </c>
      <c r="U331" t="s">
        <v>1445</v>
      </c>
      <c r="V331" s="7" t="s">
        <v>30</v>
      </c>
      <c r="W331">
        <v>0.318</v>
      </c>
      <c r="X331">
        <v>287949</v>
      </c>
      <c r="Y331" t="s">
        <v>37</v>
      </c>
      <c r="Z331" t="s">
        <v>38</v>
      </c>
    </row>
    <row r="332" spans="1:26">
      <c r="A332" t="s">
        <v>1446</v>
      </c>
      <c r="B332" s="4" t="s">
        <v>1447</v>
      </c>
      <c r="C332" t="s">
        <v>74</v>
      </c>
      <c r="D332">
        <v>1</v>
      </c>
      <c r="E332" t="s">
        <v>57</v>
      </c>
      <c r="F332" t="s">
        <v>101</v>
      </c>
      <c r="G332" t="s">
        <v>30</v>
      </c>
      <c r="H332">
        <v>7359</v>
      </c>
      <c r="I332" t="s">
        <v>1448</v>
      </c>
      <c r="J332" t="s">
        <v>1449</v>
      </c>
      <c r="K332" t="s">
        <v>1450</v>
      </c>
      <c r="L332" s="5" t="s">
        <v>30</v>
      </c>
      <c r="M332" t="s">
        <v>1451</v>
      </c>
      <c r="N332" t="s">
        <v>30</v>
      </c>
      <c r="O332" t="s">
        <v>861</v>
      </c>
      <c r="P332" s="6">
        <v>36.638333330000002</v>
      </c>
      <c r="Q332" s="6">
        <v>22.3825</v>
      </c>
      <c r="R332" t="s">
        <v>35</v>
      </c>
      <c r="S332" s="4" t="s">
        <v>398</v>
      </c>
      <c r="T332" t="s">
        <v>30</v>
      </c>
      <c r="U332" t="s">
        <v>30</v>
      </c>
      <c r="V332" s="7">
        <v>2.2700000000000001E-2</v>
      </c>
      <c r="W332">
        <v>0.87</v>
      </c>
      <c r="X332">
        <v>481848</v>
      </c>
      <c r="Y332" t="s">
        <v>37</v>
      </c>
      <c r="Z332" t="s">
        <v>38</v>
      </c>
    </row>
    <row r="333" spans="1:26">
      <c r="A333" t="s">
        <v>1452</v>
      </c>
      <c r="B333" s="4" t="s">
        <v>1453</v>
      </c>
      <c r="C333" t="s">
        <v>74</v>
      </c>
      <c r="D333">
        <v>1</v>
      </c>
      <c r="E333" t="s">
        <v>57</v>
      </c>
      <c r="F333" t="s">
        <v>297</v>
      </c>
      <c r="G333" t="s">
        <v>298</v>
      </c>
      <c r="H333">
        <v>6050</v>
      </c>
      <c r="I333" t="s">
        <v>1454</v>
      </c>
      <c r="J333" t="s">
        <v>1449</v>
      </c>
      <c r="K333" t="s">
        <v>1450</v>
      </c>
      <c r="L333" s="5" t="s">
        <v>30</v>
      </c>
      <c r="M333" t="s">
        <v>1451</v>
      </c>
      <c r="N333" t="s">
        <v>30</v>
      </c>
      <c r="O333" t="s">
        <v>861</v>
      </c>
      <c r="P333" s="6">
        <v>36.638333330000002</v>
      </c>
      <c r="Q333" s="6">
        <v>22.3825</v>
      </c>
      <c r="R333" t="s">
        <v>35</v>
      </c>
      <c r="S333" s="4" t="s">
        <v>515</v>
      </c>
      <c r="T333" t="s">
        <v>30</v>
      </c>
      <c r="U333" t="s">
        <v>30</v>
      </c>
      <c r="V333" s="7">
        <v>0.1767</v>
      </c>
      <c r="W333">
        <v>2.4390000000000001</v>
      </c>
      <c r="X333">
        <v>703259</v>
      </c>
      <c r="Y333" t="s">
        <v>37</v>
      </c>
      <c r="Z333" t="s">
        <v>38</v>
      </c>
    </row>
    <row r="334" spans="1:26">
      <c r="A334" t="s">
        <v>1455</v>
      </c>
      <c r="B334" s="4" t="s">
        <v>1456</v>
      </c>
      <c r="C334" t="s">
        <v>74</v>
      </c>
      <c r="D334">
        <v>1</v>
      </c>
      <c r="E334" t="s">
        <v>57</v>
      </c>
      <c r="F334" t="s">
        <v>297</v>
      </c>
      <c r="G334" t="s">
        <v>298</v>
      </c>
      <c r="H334">
        <v>6050</v>
      </c>
      <c r="I334" t="s">
        <v>1454</v>
      </c>
      <c r="J334" t="s">
        <v>1449</v>
      </c>
      <c r="K334" t="s">
        <v>1450</v>
      </c>
      <c r="L334" s="5" t="s">
        <v>30</v>
      </c>
      <c r="M334" t="s">
        <v>1451</v>
      </c>
      <c r="N334" t="s">
        <v>30</v>
      </c>
      <c r="O334" t="s">
        <v>861</v>
      </c>
      <c r="P334" s="6">
        <v>36.638333330000002</v>
      </c>
      <c r="Q334" s="6">
        <v>22.3825</v>
      </c>
      <c r="R334" t="s">
        <v>35</v>
      </c>
      <c r="S334" s="4" t="s">
        <v>526</v>
      </c>
      <c r="T334" t="s">
        <v>30</v>
      </c>
      <c r="U334" t="s">
        <v>30</v>
      </c>
      <c r="V334" s="7">
        <v>0.17730000000000001</v>
      </c>
      <c r="W334">
        <v>1.5640000000000001</v>
      </c>
      <c r="X334">
        <v>620624</v>
      </c>
      <c r="Y334" t="s">
        <v>37</v>
      </c>
      <c r="Z334" t="s">
        <v>38</v>
      </c>
    </row>
    <row r="335" spans="1:26">
      <c r="A335" t="s">
        <v>1457</v>
      </c>
      <c r="B335" s="4" t="s">
        <v>1458</v>
      </c>
      <c r="C335" t="s">
        <v>74</v>
      </c>
      <c r="D335">
        <v>2</v>
      </c>
      <c r="E335" t="s">
        <v>57</v>
      </c>
      <c r="F335" t="s">
        <v>297</v>
      </c>
      <c r="G335" t="s">
        <v>298</v>
      </c>
      <c r="H335">
        <v>6050</v>
      </c>
      <c r="I335" t="s">
        <v>1454</v>
      </c>
      <c r="J335" t="s">
        <v>1449</v>
      </c>
      <c r="K335" t="s">
        <v>1450</v>
      </c>
      <c r="L335" s="5" t="s">
        <v>30</v>
      </c>
      <c r="M335" t="s">
        <v>1451</v>
      </c>
      <c r="N335" t="s">
        <v>30</v>
      </c>
      <c r="O335" t="s">
        <v>861</v>
      </c>
      <c r="P335" s="6">
        <v>36.638333330000002</v>
      </c>
      <c r="Q335" s="6">
        <v>22.3825</v>
      </c>
      <c r="R335" t="s">
        <v>35</v>
      </c>
      <c r="S335" s="4" t="s">
        <v>80</v>
      </c>
      <c r="T335" t="s">
        <v>30</v>
      </c>
      <c r="U335" t="s">
        <v>30</v>
      </c>
      <c r="V335" s="7">
        <v>8.3000000000000004E-2</v>
      </c>
      <c r="W335">
        <v>0.98299999999999998</v>
      </c>
      <c r="X335">
        <v>545319</v>
      </c>
      <c r="Y335" t="s">
        <v>1459</v>
      </c>
      <c r="Z335" t="s">
        <v>38</v>
      </c>
    </row>
    <row r="336" spans="1:26">
      <c r="A336" t="s">
        <v>1460</v>
      </c>
      <c r="B336" s="4" t="s">
        <v>1461</v>
      </c>
      <c r="C336" t="s">
        <v>74</v>
      </c>
      <c r="D336">
        <v>1</v>
      </c>
      <c r="E336" t="s">
        <v>57</v>
      </c>
      <c r="F336" t="s">
        <v>297</v>
      </c>
      <c r="G336" t="s">
        <v>298</v>
      </c>
      <c r="H336">
        <v>5945</v>
      </c>
      <c r="I336" t="s">
        <v>1462</v>
      </c>
      <c r="J336" t="s">
        <v>1449</v>
      </c>
      <c r="K336" t="s">
        <v>1450</v>
      </c>
      <c r="L336" s="5" t="s">
        <v>30</v>
      </c>
      <c r="M336" t="s">
        <v>1463</v>
      </c>
      <c r="N336" t="s">
        <v>30</v>
      </c>
      <c r="O336" t="s">
        <v>861</v>
      </c>
      <c r="P336" s="6">
        <v>37.423333</v>
      </c>
      <c r="Q336" s="6">
        <v>23.132221999999999</v>
      </c>
      <c r="R336" t="s">
        <v>35</v>
      </c>
      <c r="S336" s="4" t="s">
        <v>132</v>
      </c>
      <c r="T336" t="s">
        <v>30</v>
      </c>
      <c r="U336" t="s">
        <v>30</v>
      </c>
      <c r="V336" s="7">
        <v>0.41</v>
      </c>
      <c r="W336">
        <v>0.154</v>
      </c>
      <c r="X336">
        <v>160291</v>
      </c>
      <c r="Y336" t="s">
        <v>37</v>
      </c>
      <c r="Z336" t="s">
        <v>38</v>
      </c>
    </row>
    <row r="337" spans="1:26">
      <c r="A337" t="s">
        <v>1464</v>
      </c>
      <c r="B337" s="4" t="s">
        <v>1465</v>
      </c>
      <c r="C337" t="s">
        <v>461</v>
      </c>
      <c r="D337">
        <v>3</v>
      </c>
      <c r="E337" t="s">
        <v>57</v>
      </c>
      <c r="F337" t="s">
        <v>119</v>
      </c>
      <c r="G337" t="s">
        <v>30</v>
      </c>
      <c r="H337">
        <v>4678</v>
      </c>
      <c r="I337" t="s">
        <v>1466</v>
      </c>
      <c r="J337" t="s">
        <v>1467</v>
      </c>
      <c r="K337" t="s">
        <v>1467</v>
      </c>
      <c r="L337" s="5" t="s">
        <v>30</v>
      </c>
      <c r="M337" t="s">
        <v>1468</v>
      </c>
      <c r="N337" t="s">
        <v>1469</v>
      </c>
      <c r="O337" t="s">
        <v>34</v>
      </c>
      <c r="P337" s="6">
        <v>53.34</v>
      </c>
      <c r="Q337" s="6">
        <v>50.34</v>
      </c>
      <c r="R337" t="s">
        <v>86</v>
      </c>
      <c r="S337" s="4" t="s">
        <v>1470</v>
      </c>
      <c r="T337" t="s">
        <v>572</v>
      </c>
      <c r="U337" t="s">
        <v>1471</v>
      </c>
      <c r="V337" s="7">
        <v>2.4852348E-2</v>
      </c>
      <c r="W337">
        <v>0.81</v>
      </c>
      <c r="X337">
        <v>599577</v>
      </c>
      <c r="Y337" t="s">
        <v>211</v>
      </c>
      <c r="Z337" t="s">
        <v>38</v>
      </c>
    </row>
    <row r="338" spans="1:26">
      <c r="A338" t="s">
        <v>1472</v>
      </c>
      <c r="B338" s="4" t="s">
        <v>1473</v>
      </c>
      <c r="C338" t="s">
        <v>461</v>
      </c>
      <c r="D338">
        <v>1</v>
      </c>
      <c r="E338" t="s">
        <v>57</v>
      </c>
      <c r="F338" t="s">
        <v>119</v>
      </c>
      <c r="G338" t="s">
        <v>30</v>
      </c>
      <c r="H338">
        <v>4627</v>
      </c>
      <c r="I338" t="s">
        <v>1474</v>
      </c>
      <c r="J338" t="s">
        <v>1467</v>
      </c>
      <c r="K338" t="s">
        <v>1467</v>
      </c>
      <c r="L338" s="5" t="s">
        <v>30</v>
      </c>
      <c r="M338" t="s">
        <v>1475</v>
      </c>
      <c r="N338" t="s">
        <v>1476</v>
      </c>
      <c r="O338" t="s">
        <v>34</v>
      </c>
      <c r="P338" s="6">
        <v>53.31</v>
      </c>
      <c r="Q338" s="6">
        <v>51.15</v>
      </c>
      <c r="R338" t="s">
        <v>86</v>
      </c>
      <c r="S338" s="4" t="s">
        <v>1477</v>
      </c>
      <c r="T338" t="s">
        <v>1478</v>
      </c>
      <c r="U338" t="s">
        <v>1479</v>
      </c>
      <c r="V338" s="7">
        <v>5.9318930999999998E-2</v>
      </c>
      <c r="W338">
        <v>0.34699999999999998</v>
      </c>
      <c r="X338">
        <v>333925</v>
      </c>
      <c r="Y338" t="s">
        <v>81</v>
      </c>
      <c r="Z338" t="s">
        <v>38</v>
      </c>
    </row>
    <row r="339" spans="1:26">
      <c r="A339" t="s">
        <v>1480</v>
      </c>
      <c r="B339" s="4" t="s">
        <v>1481</v>
      </c>
      <c r="C339" t="s">
        <v>461</v>
      </c>
      <c r="D339">
        <v>2</v>
      </c>
      <c r="E339" t="s">
        <v>57</v>
      </c>
      <c r="F339" t="s">
        <v>119</v>
      </c>
      <c r="G339" t="s">
        <v>30</v>
      </c>
      <c r="H339">
        <v>4727</v>
      </c>
      <c r="I339" t="s">
        <v>1482</v>
      </c>
      <c r="J339" t="s">
        <v>1467</v>
      </c>
      <c r="K339" t="s">
        <v>1467</v>
      </c>
      <c r="L339" s="5" t="s">
        <v>30</v>
      </c>
      <c r="M339" t="s">
        <v>1483</v>
      </c>
      <c r="N339" t="s">
        <v>1469</v>
      </c>
      <c r="O339" t="s">
        <v>34</v>
      </c>
      <c r="P339" s="6">
        <v>53.38</v>
      </c>
      <c r="Q339" s="6">
        <v>50.39</v>
      </c>
      <c r="R339" t="s">
        <v>86</v>
      </c>
      <c r="S339" s="4" t="s">
        <v>1484</v>
      </c>
      <c r="T339" t="s">
        <v>1478</v>
      </c>
      <c r="U339" t="s">
        <v>1485</v>
      </c>
      <c r="V339" s="7">
        <v>0.60276823800000001</v>
      </c>
      <c r="W339">
        <v>4.9530000000000003</v>
      </c>
      <c r="X339">
        <v>1027134</v>
      </c>
      <c r="Y339" t="s">
        <v>1057</v>
      </c>
      <c r="Z339" t="s">
        <v>38</v>
      </c>
    </row>
    <row r="340" spans="1:26">
      <c r="A340" t="s">
        <v>1486</v>
      </c>
      <c r="B340" s="4" t="s">
        <v>1487</v>
      </c>
      <c r="C340" t="s">
        <v>461</v>
      </c>
      <c r="D340">
        <v>3</v>
      </c>
      <c r="E340" t="s">
        <v>57</v>
      </c>
      <c r="F340" t="s">
        <v>119</v>
      </c>
      <c r="G340" t="s">
        <v>30</v>
      </c>
      <c r="H340">
        <v>4450</v>
      </c>
      <c r="I340" t="s">
        <v>1488</v>
      </c>
      <c r="J340" t="s">
        <v>1467</v>
      </c>
      <c r="K340" t="s">
        <v>1467</v>
      </c>
      <c r="L340" s="5" t="s">
        <v>30</v>
      </c>
      <c r="M340" t="s">
        <v>1489</v>
      </c>
      <c r="N340" t="s">
        <v>30</v>
      </c>
      <c r="O340" t="s">
        <v>34</v>
      </c>
      <c r="P340" s="6">
        <v>49.966666670000002</v>
      </c>
      <c r="Q340" s="6">
        <v>44.666666669999998</v>
      </c>
      <c r="R340" t="s">
        <v>86</v>
      </c>
      <c r="S340" s="4" t="s">
        <v>1490</v>
      </c>
      <c r="T340" t="s">
        <v>1478</v>
      </c>
      <c r="U340" t="s">
        <v>1491</v>
      </c>
      <c r="V340" s="7">
        <v>7.2630708000000002E-2</v>
      </c>
      <c r="W340">
        <v>1.9770000000000001</v>
      </c>
      <c r="X340">
        <v>869065</v>
      </c>
      <c r="Y340" t="s">
        <v>211</v>
      </c>
      <c r="Z340" t="s">
        <v>38</v>
      </c>
    </row>
    <row r="341" spans="1:26">
      <c r="A341" t="s">
        <v>1492</v>
      </c>
      <c r="B341" s="4" t="s">
        <v>1493</v>
      </c>
      <c r="C341" t="s">
        <v>461</v>
      </c>
      <c r="D341">
        <v>1</v>
      </c>
      <c r="E341" t="s">
        <v>57</v>
      </c>
      <c r="F341" t="s">
        <v>119</v>
      </c>
      <c r="G341" t="s">
        <v>30</v>
      </c>
      <c r="H341">
        <v>4658</v>
      </c>
      <c r="I341" t="s">
        <v>1494</v>
      </c>
      <c r="J341" t="s">
        <v>1495</v>
      </c>
      <c r="K341" t="s">
        <v>1495</v>
      </c>
      <c r="L341" s="5" t="s">
        <v>30</v>
      </c>
      <c r="M341" t="s">
        <v>1496</v>
      </c>
      <c r="N341" t="s">
        <v>294</v>
      </c>
      <c r="O341" t="s">
        <v>34</v>
      </c>
      <c r="P341" s="6">
        <v>53.66</v>
      </c>
      <c r="Q341" s="6">
        <v>50.67</v>
      </c>
      <c r="R341" t="s">
        <v>86</v>
      </c>
      <c r="S341" s="4" t="s">
        <v>1026</v>
      </c>
      <c r="T341" t="s">
        <v>1497</v>
      </c>
      <c r="U341" t="s">
        <v>1498</v>
      </c>
      <c r="V341" s="7">
        <v>0.15913264599999999</v>
      </c>
      <c r="W341">
        <v>0.87</v>
      </c>
      <c r="X341">
        <v>633282</v>
      </c>
      <c r="Y341" t="s">
        <v>81</v>
      </c>
      <c r="Z341" t="s">
        <v>38</v>
      </c>
    </row>
    <row r="342" spans="1:26">
      <c r="A342" t="s">
        <v>1499</v>
      </c>
      <c r="B342" s="4" t="s">
        <v>1500</v>
      </c>
      <c r="C342" t="s">
        <v>461</v>
      </c>
      <c r="D342">
        <v>1</v>
      </c>
      <c r="E342" t="s">
        <v>57</v>
      </c>
      <c r="F342" t="s">
        <v>119</v>
      </c>
      <c r="G342" t="s">
        <v>30</v>
      </c>
      <c r="H342">
        <v>4149</v>
      </c>
      <c r="I342" t="s">
        <v>1501</v>
      </c>
      <c r="J342" t="s">
        <v>1502</v>
      </c>
      <c r="K342" t="s">
        <v>1502</v>
      </c>
      <c r="L342" s="5" t="s">
        <v>30</v>
      </c>
      <c r="M342" t="s">
        <v>1503</v>
      </c>
      <c r="N342" t="s">
        <v>1504</v>
      </c>
      <c r="O342" t="s">
        <v>34</v>
      </c>
      <c r="P342" s="6">
        <v>53.45</v>
      </c>
      <c r="Q342" s="6">
        <v>50.45</v>
      </c>
      <c r="R342" t="s">
        <v>86</v>
      </c>
      <c r="S342" s="4" t="s">
        <v>787</v>
      </c>
      <c r="T342" t="s">
        <v>756</v>
      </c>
      <c r="U342" t="s">
        <v>1505</v>
      </c>
      <c r="V342" s="7">
        <v>8.6473850000000005E-3</v>
      </c>
      <c r="W342">
        <v>7.8E-2</v>
      </c>
      <c r="X342">
        <v>88423</v>
      </c>
      <c r="Y342" t="s">
        <v>81</v>
      </c>
      <c r="Z342" t="s">
        <v>38</v>
      </c>
    </row>
    <row r="343" spans="1:26">
      <c r="A343" t="s">
        <v>1506</v>
      </c>
      <c r="B343" s="4" t="s">
        <v>1507</v>
      </c>
      <c r="C343" t="s">
        <v>461</v>
      </c>
      <c r="D343">
        <v>1</v>
      </c>
      <c r="E343" t="s">
        <v>57</v>
      </c>
      <c r="F343" t="s">
        <v>119</v>
      </c>
      <c r="G343" t="s">
        <v>30</v>
      </c>
      <c r="H343">
        <v>3897</v>
      </c>
      <c r="I343" t="s">
        <v>1508</v>
      </c>
      <c r="J343" t="s">
        <v>1502</v>
      </c>
      <c r="K343" t="s">
        <v>1502</v>
      </c>
      <c r="L343" s="5" t="s">
        <v>30</v>
      </c>
      <c r="M343" t="s">
        <v>1503</v>
      </c>
      <c r="N343" t="s">
        <v>778</v>
      </c>
      <c r="O343" t="s">
        <v>34</v>
      </c>
      <c r="P343" s="6">
        <v>53.45</v>
      </c>
      <c r="Q343" s="6">
        <v>50.45</v>
      </c>
      <c r="R343" t="s">
        <v>35</v>
      </c>
      <c r="S343" s="4" t="s">
        <v>1090</v>
      </c>
      <c r="T343" t="s">
        <v>30</v>
      </c>
      <c r="U343" t="s">
        <v>30</v>
      </c>
      <c r="V343" s="7">
        <v>1.9609867E-2</v>
      </c>
      <c r="W343">
        <v>0.123</v>
      </c>
      <c r="X343">
        <v>133342</v>
      </c>
      <c r="Y343" t="s">
        <v>81</v>
      </c>
      <c r="Z343" t="s">
        <v>38</v>
      </c>
    </row>
    <row r="344" spans="1:26">
      <c r="A344" t="s">
        <v>1509</v>
      </c>
      <c r="B344" s="4" t="s">
        <v>1510</v>
      </c>
      <c r="C344" t="s">
        <v>461</v>
      </c>
      <c r="D344">
        <v>2</v>
      </c>
      <c r="E344" t="s">
        <v>57</v>
      </c>
      <c r="F344" t="s">
        <v>119</v>
      </c>
      <c r="G344" t="s">
        <v>30</v>
      </c>
      <c r="H344">
        <v>4000</v>
      </c>
      <c r="I344" t="s">
        <v>1511</v>
      </c>
      <c r="J344" t="s">
        <v>1502</v>
      </c>
      <c r="K344" t="s">
        <v>1502</v>
      </c>
      <c r="L344" s="5" t="s">
        <v>30</v>
      </c>
      <c r="M344" t="s">
        <v>1503</v>
      </c>
      <c r="N344" t="s">
        <v>1504</v>
      </c>
      <c r="O344" t="s">
        <v>34</v>
      </c>
      <c r="P344" s="6">
        <v>53.45</v>
      </c>
      <c r="Q344" s="6">
        <v>50.45</v>
      </c>
      <c r="R344" t="s">
        <v>86</v>
      </c>
      <c r="S344" s="4" t="s">
        <v>1512</v>
      </c>
      <c r="T344" t="s">
        <v>1513</v>
      </c>
      <c r="U344" t="s">
        <v>1514</v>
      </c>
      <c r="V344" s="7">
        <v>8.3451202000000002E-2</v>
      </c>
      <c r="W344">
        <v>0.51600000000000001</v>
      </c>
      <c r="X344">
        <v>464467</v>
      </c>
      <c r="Y344" t="s">
        <v>1057</v>
      </c>
      <c r="Z344" t="s">
        <v>38</v>
      </c>
    </row>
    <row r="345" spans="1:26">
      <c r="A345" t="s">
        <v>1515</v>
      </c>
      <c r="B345" s="4" t="s">
        <v>1516</v>
      </c>
      <c r="C345" t="s">
        <v>27</v>
      </c>
      <c r="D345">
        <v>1</v>
      </c>
      <c r="E345" t="s">
        <v>28</v>
      </c>
      <c r="F345" t="s">
        <v>29</v>
      </c>
      <c r="G345" t="s">
        <v>30</v>
      </c>
      <c r="H345">
        <v>3904</v>
      </c>
      <c r="I345" t="s">
        <v>1517</v>
      </c>
      <c r="J345" t="s">
        <v>1518</v>
      </c>
      <c r="K345" t="s">
        <v>1518</v>
      </c>
      <c r="L345" s="5" t="s">
        <v>30</v>
      </c>
      <c r="M345" t="s">
        <v>1519</v>
      </c>
      <c r="N345" t="s">
        <v>30</v>
      </c>
      <c r="O345" t="s">
        <v>982</v>
      </c>
      <c r="P345" s="6">
        <v>45.26</v>
      </c>
      <c r="Q345" s="6">
        <v>10.379</v>
      </c>
      <c r="R345" t="s">
        <v>86</v>
      </c>
      <c r="S345" s="4" t="s">
        <v>806</v>
      </c>
      <c r="T345" t="s">
        <v>209</v>
      </c>
      <c r="U345" t="s">
        <v>1520</v>
      </c>
      <c r="V345" s="7" t="s">
        <v>30</v>
      </c>
      <c r="W345">
        <v>0.28899999999999998</v>
      </c>
      <c r="X345">
        <v>199113</v>
      </c>
      <c r="Y345" t="s">
        <v>37</v>
      </c>
      <c r="Z345" t="s">
        <v>38</v>
      </c>
    </row>
    <row r="346" spans="1:26">
      <c r="A346" t="s">
        <v>1521</v>
      </c>
      <c r="B346" s="4" t="s">
        <v>1522</v>
      </c>
      <c r="C346" t="s">
        <v>27</v>
      </c>
      <c r="D346">
        <v>1</v>
      </c>
      <c r="E346" t="s">
        <v>28</v>
      </c>
      <c r="F346" t="s">
        <v>29</v>
      </c>
      <c r="G346" t="s">
        <v>30</v>
      </c>
      <c r="H346">
        <v>5245</v>
      </c>
      <c r="I346" t="s">
        <v>1523</v>
      </c>
      <c r="J346" t="s">
        <v>1518</v>
      </c>
      <c r="K346" t="s">
        <v>1518</v>
      </c>
      <c r="L346" s="5" t="s">
        <v>30</v>
      </c>
      <c r="M346" t="s">
        <v>1519</v>
      </c>
      <c r="N346" t="s">
        <v>30</v>
      </c>
      <c r="O346" t="s">
        <v>982</v>
      </c>
      <c r="P346" s="6">
        <v>45.26</v>
      </c>
      <c r="Q346" s="6">
        <v>10.379</v>
      </c>
      <c r="R346" t="s">
        <v>86</v>
      </c>
      <c r="S346" s="4" t="s">
        <v>1524</v>
      </c>
      <c r="T346" t="s">
        <v>209</v>
      </c>
      <c r="U346" t="s">
        <v>1525</v>
      </c>
      <c r="V346" s="7" t="s">
        <v>30</v>
      </c>
      <c r="W346">
        <v>0.223</v>
      </c>
      <c r="X346">
        <v>233950</v>
      </c>
      <c r="Y346" t="s">
        <v>37</v>
      </c>
      <c r="Z346" t="s">
        <v>38</v>
      </c>
    </row>
    <row r="347" spans="1:26">
      <c r="A347" t="s">
        <v>1526</v>
      </c>
      <c r="B347" s="4" t="s">
        <v>1527</v>
      </c>
      <c r="C347" t="s">
        <v>27</v>
      </c>
      <c r="D347">
        <v>1</v>
      </c>
      <c r="E347" t="s">
        <v>28</v>
      </c>
      <c r="F347" t="s">
        <v>29</v>
      </c>
      <c r="G347" t="s">
        <v>30</v>
      </c>
      <c r="H347">
        <v>4693</v>
      </c>
      <c r="I347" t="s">
        <v>1528</v>
      </c>
      <c r="J347" t="s">
        <v>1518</v>
      </c>
      <c r="K347" t="s">
        <v>1518</v>
      </c>
      <c r="L347" s="5" t="s">
        <v>30</v>
      </c>
      <c r="M347" t="s">
        <v>1519</v>
      </c>
      <c r="N347" t="s">
        <v>30</v>
      </c>
      <c r="O347" t="s">
        <v>982</v>
      </c>
      <c r="P347" s="6">
        <v>45.26</v>
      </c>
      <c r="Q347" s="6">
        <v>10.379</v>
      </c>
      <c r="R347" t="s">
        <v>86</v>
      </c>
      <c r="S347" s="4" t="s">
        <v>1529</v>
      </c>
      <c r="T347" t="s">
        <v>209</v>
      </c>
      <c r="U347" t="s">
        <v>1530</v>
      </c>
      <c r="V347" s="7" t="s">
        <v>30</v>
      </c>
      <c r="W347">
        <v>0.54800000000000004</v>
      </c>
      <c r="X347">
        <v>498464</v>
      </c>
      <c r="Y347" t="s">
        <v>37</v>
      </c>
      <c r="Z347" t="s">
        <v>38</v>
      </c>
    </row>
    <row r="348" spans="1:26">
      <c r="A348" t="s">
        <v>1531</v>
      </c>
      <c r="B348" s="4" t="s">
        <v>1532</v>
      </c>
      <c r="C348" t="s">
        <v>27</v>
      </c>
      <c r="D348">
        <v>1</v>
      </c>
      <c r="E348" t="s">
        <v>28</v>
      </c>
      <c r="F348" t="s">
        <v>29</v>
      </c>
      <c r="G348" t="s">
        <v>30</v>
      </c>
      <c r="H348">
        <v>4627</v>
      </c>
      <c r="I348" t="s">
        <v>1533</v>
      </c>
      <c r="J348" t="s">
        <v>1534</v>
      </c>
      <c r="K348" t="s">
        <v>1534</v>
      </c>
      <c r="L348" s="5" t="s">
        <v>30</v>
      </c>
      <c r="M348" t="s">
        <v>1535</v>
      </c>
      <c r="N348" t="s">
        <v>30</v>
      </c>
      <c r="O348" t="s">
        <v>34</v>
      </c>
      <c r="P348" s="6">
        <v>48.716000000000001</v>
      </c>
      <c r="Q348" s="6">
        <v>44.5</v>
      </c>
      <c r="R348" t="s">
        <v>86</v>
      </c>
      <c r="S348" s="4" t="s">
        <v>1536</v>
      </c>
      <c r="T348" t="s">
        <v>1537</v>
      </c>
      <c r="U348" t="s">
        <v>1538</v>
      </c>
      <c r="V348" s="7" t="s">
        <v>30</v>
      </c>
      <c r="W348">
        <v>0.218</v>
      </c>
      <c r="X348">
        <v>226813</v>
      </c>
      <c r="Y348" t="s">
        <v>37</v>
      </c>
      <c r="Z348" t="s">
        <v>38</v>
      </c>
    </row>
    <row r="349" spans="1:26">
      <c r="A349" t="s">
        <v>1539</v>
      </c>
      <c r="B349" s="4" t="s">
        <v>1540</v>
      </c>
      <c r="C349" t="s">
        <v>461</v>
      </c>
      <c r="D349">
        <v>2</v>
      </c>
      <c r="E349" t="s">
        <v>57</v>
      </c>
      <c r="F349" t="s">
        <v>119</v>
      </c>
      <c r="G349" t="s">
        <v>30</v>
      </c>
      <c r="H349">
        <v>6550</v>
      </c>
      <c r="I349" t="s">
        <v>1541</v>
      </c>
      <c r="J349" t="s">
        <v>1542</v>
      </c>
      <c r="K349" t="s">
        <v>1542</v>
      </c>
      <c r="L349" s="5" t="s">
        <v>30</v>
      </c>
      <c r="M349" t="s">
        <v>1543</v>
      </c>
      <c r="N349" t="s">
        <v>1469</v>
      </c>
      <c r="O349" t="s">
        <v>34</v>
      </c>
      <c r="P349" s="6">
        <v>52.22</v>
      </c>
      <c r="Q349" s="6">
        <v>48.1</v>
      </c>
      <c r="R349" t="s">
        <v>86</v>
      </c>
      <c r="S349" s="4" t="s">
        <v>1544</v>
      </c>
      <c r="T349" t="s">
        <v>399</v>
      </c>
      <c r="U349" t="s">
        <v>1545</v>
      </c>
      <c r="V349" s="7">
        <v>5.3357797999999998E-2</v>
      </c>
      <c r="W349">
        <v>0.72299999999999998</v>
      </c>
      <c r="X349">
        <v>569453</v>
      </c>
      <c r="Y349" t="s">
        <v>567</v>
      </c>
      <c r="Z349" t="s">
        <v>38</v>
      </c>
    </row>
    <row r="350" spans="1:26">
      <c r="A350" t="s">
        <v>1546</v>
      </c>
      <c r="B350" s="4" t="s">
        <v>1547</v>
      </c>
      <c r="C350" t="s">
        <v>461</v>
      </c>
      <c r="D350">
        <v>1</v>
      </c>
      <c r="E350" t="s">
        <v>57</v>
      </c>
      <c r="F350" t="s">
        <v>119</v>
      </c>
      <c r="G350" t="s">
        <v>30</v>
      </c>
      <c r="H350">
        <v>6550</v>
      </c>
      <c r="I350" t="s">
        <v>1541</v>
      </c>
      <c r="J350" t="s">
        <v>1542</v>
      </c>
      <c r="K350" t="s">
        <v>1542</v>
      </c>
      <c r="L350" s="5" t="s">
        <v>30</v>
      </c>
      <c r="M350" t="s">
        <v>1543</v>
      </c>
      <c r="N350" t="s">
        <v>1469</v>
      </c>
      <c r="O350" t="s">
        <v>34</v>
      </c>
      <c r="P350" s="6">
        <v>52.22</v>
      </c>
      <c r="Q350" s="6">
        <v>48.1</v>
      </c>
      <c r="R350" t="s">
        <v>86</v>
      </c>
      <c r="S350" s="4" t="s">
        <v>1548</v>
      </c>
      <c r="T350" t="s">
        <v>736</v>
      </c>
      <c r="U350" t="s">
        <v>1549</v>
      </c>
      <c r="V350" s="7">
        <v>4.7212825E-2</v>
      </c>
      <c r="W350">
        <v>0.47599999999999998</v>
      </c>
      <c r="X350">
        <v>431545</v>
      </c>
      <c r="Y350" t="s">
        <v>81</v>
      </c>
      <c r="Z350" t="s">
        <v>38</v>
      </c>
    </row>
    <row r="351" spans="1:26">
      <c r="A351" t="s">
        <v>1550</v>
      </c>
      <c r="B351" s="4" t="s">
        <v>1551</v>
      </c>
      <c r="C351" t="s">
        <v>461</v>
      </c>
      <c r="D351">
        <v>1</v>
      </c>
      <c r="E351" t="s">
        <v>57</v>
      </c>
      <c r="F351" t="s">
        <v>119</v>
      </c>
      <c r="G351" t="s">
        <v>30</v>
      </c>
      <c r="H351">
        <v>6550</v>
      </c>
      <c r="I351" t="s">
        <v>1541</v>
      </c>
      <c r="J351" t="s">
        <v>1542</v>
      </c>
      <c r="K351" t="s">
        <v>1542</v>
      </c>
      <c r="L351" s="5" t="s">
        <v>30</v>
      </c>
      <c r="M351" t="s">
        <v>1543</v>
      </c>
      <c r="N351" t="s">
        <v>1469</v>
      </c>
      <c r="O351" t="s">
        <v>34</v>
      </c>
      <c r="P351" s="6">
        <v>52.22</v>
      </c>
      <c r="Q351" s="6">
        <v>48.1</v>
      </c>
      <c r="R351" t="s">
        <v>86</v>
      </c>
      <c r="S351" s="4" t="s">
        <v>1552</v>
      </c>
      <c r="T351" t="s">
        <v>1553</v>
      </c>
      <c r="U351" t="s">
        <v>1554</v>
      </c>
      <c r="V351" s="7">
        <v>8.2537630000000008E-3</v>
      </c>
      <c r="W351">
        <v>5.2999999999999999E-2</v>
      </c>
      <c r="X351">
        <v>61851</v>
      </c>
      <c r="Y351" t="s">
        <v>81</v>
      </c>
      <c r="Z351" t="s">
        <v>38</v>
      </c>
    </row>
    <row r="352" spans="1:26">
      <c r="A352" t="s">
        <v>1555</v>
      </c>
      <c r="B352" s="4" t="s">
        <v>1556</v>
      </c>
      <c r="C352" t="s">
        <v>461</v>
      </c>
      <c r="D352">
        <v>2</v>
      </c>
      <c r="E352" t="s">
        <v>57</v>
      </c>
      <c r="F352" t="s">
        <v>119</v>
      </c>
      <c r="G352" t="s">
        <v>30</v>
      </c>
      <c r="H352">
        <v>2239</v>
      </c>
      <c r="I352" t="s">
        <v>1557</v>
      </c>
      <c r="J352" t="s">
        <v>1558</v>
      </c>
      <c r="K352" t="s">
        <v>1558</v>
      </c>
      <c r="L352" s="5" t="s">
        <v>30</v>
      </c>
      <c r="M352" t="s">
        <v>1559</v>
      </c>
      <c r="N352" t="s">
        <v>30</v>
      </c>
      <c r="O352" t="s">
        <v>34</v>
      </c>
      <c r="P352" s="6">
        <v>52.43</v>
      </c>
      <c r="Q352" s="6">
        <v>51.16</v>
      </c>
      <c r="R352" t="s">
        <v>86</v>
      </c>
      <c r="S352" s="4" t="s">
        <v>1560</v>
      </c>
      <c r="T352" t="s">
        <v>1561</v>
      </c>
      <c r="U352" t="s">
        <v>1562</v>
      </c>
      <c r="V352" s="7">
        <v>0.37250437800000002</v>
      </c>
      <c r="W352">
        <v>2.8119999999999998</v>
      </c>
      <c r="X352">
        <v>926268</v>
      </c>
      <c r="Y352" t="s">
        <v>1057</v>
      </c>
      <c r="Z352" t="s">
        <v>38</v>
      </c>
    </row>
    <row r="353" spans="1:26">
      <c r="A353" t="s">
        <v>1563</v>
      </c>
      <c r="B353" s="4" t="s">
        <v>1564</v>
      </c>
      <c r="C353" t="s">
        <v>27</v>
      </c>
      <c r="D353">
        <v>1</v>
      </c>
      <c r="E353" t="s">
        <v>28</v>
      </c>
      <c r="F353" t="s">
        <v>29</v>
      </c>
      <c r="G353" t="s">
        <v>30</v>
      </c>
      <c r="H353">
        <v>3808</v>
      </c>
      <c r="I353" t="s">
        <v>1565</v>
      </c>
      <c r="J353" t="s">
        <v>1566</v>
      </c>
      <c r="K353" t="s">
        <v>1566</v>
      </c>
      <c r="L353" s="5" t="s">
        <v>30</v>
      </c>
      <c r="M353" t="s">
        <v>1567</v>
      </c>
      <c r="N353" t="s">
        <v>30</v>
      </c>
      <c r="O353" t="s">
        <v>34</v>
      </c>
      <c r="P353" s="6">
        <v>52.637</v>
      </c>
      <c r="Q353" s="6">
        <v>59.536000000000001</v>
      </c>
      <c r="R353" t="s">
        <v>35</v>
      </c>
      <c r="S353" s="4" t="s">
        <v>1512</v>
      </c>
      <c r="T353" t="s">
        <v>30</v>
      </c>
      <c r="U353" t="s">
        <v>30</v>
      </c>
      <c r="V353" s="7" t="s">
        <v>30</v>
      </c>
      <c r="W353">
        <v>2.3969999999999998</v>
      </c>
      <c r="X353">
        <v>857114</v>
      </c>
      <c r="Y353" t="s">
        <v>37</v>
      </c>
      <c r="Z353" t="s">
        <v>38</v>
      </c>
    </row>
    <row r="354" spans="1:26">
      <c r="A354" t="s">
        <v>1568</v>
      </c>
      <c r="B354" s="4" t="s">
        <v>1569</v>
      </c>
      <c r="C354" t="s">
        <v>27</v>
      </c>
      <c r="D354">
        <v>1</v>
      </c>
      <c r="E354" t="s">
        <v>28</v>
      </c>
      <c r="F354" t="s">
        <v>29</v>
      </c>
      <c r="G354" t="s">
        <v>30</v>
      </c>
      <c r="H354">
        <v>4122</v>
      </c>
      <c r="I354" t="s">
        <v>1570</v>
      </c>
      <c r="J354" t="s">
        <v>1566</v>
      </c>
      <c r="K354" t="s">
        <v>1566</v>
      </c>
      <c r="L354" s="5" t="s">
        <v>30</v>
      </c>
      <c r="M354" t="s">
        <v>1571</v>
      </c>
      <c r="N354" t="s">
        <v>30</v>
      </c>
      <c r="O354" t="s">
        <v>34</v>
      </c>
      <c r="P354" s="6">
        <v>52.453000000000003</v>
      </c>
      <c r="Q354" s="6">
        <v>55.16</v>
      </c>
      <c r="R354" t="s">
        <v>86</v>
      </c>
      <c r="S354" s="4" t="s">
        <v>733</v>
      </c>
      <c r="T354" t="s">
        <v>725</v>
      </c>
      <c r="U354" t="s">
        <v>1572</v>
      </c>
      <c r="V354" s="7" t="s">
        <v>30</v>
      </c>
      <c r="W354">
        <v>0.41499999999999998</v>
      </c>
      <c r="X354">
        <v>309690</v>
      </c>
      <c r="Y354" t="s">
        <v>37</v>
      </c>
      <c r="Z354" t="s">
        <v>38</v>
      </c>
    </row>
    <row r="355" spans="1:26">
      <c r="A355" t="s">
        <v>1573</v>
      </c>
      <c r="B355" s="4" t="s">
        <v>1574</v>
      </c>
      <c r="C355" t="s">
        <v>27</v>
      </c>
      <c r="D355">
        <v>1</v>
      </c>
      <c r="E355" t="s">
        <v>28</v>
      </c>
      <c r="F355" t="s">
        <v>29</v>
      </c>
      <c r="G355" t="s">
        <v>30</v>
      </c>
      <c r="H355">
        <v>3802</v>
      </c>
      <c r="I355" t="s">
        <v>1575</v>
      </c>
      <c r="J355" t="s">
        <v>1566</v>
      </c>
      <c r="K355" t="s">
        <v>1566</v>
      </c>
      <c r="L355" s="5" t="s">
        <v>30</v>
      </c>
      <c r="M355" t="s">
        <v>1571</v>
      </c>
      <c r="N355" t="s">
        <v>30</v>
      </c>
      <c r="O355" t="s">
        <v>34</v>
      </c>
      <c r="P355" s="6">
        <v>52.453000000000003</v>
      </c>
      <c r="Q355" s="6">
        <v>55.16</v>
      </c>
      <c r="R355" t="s">
        <v>35</v>
      </c>
      <c r="S355" s="4" t="s">
        <v>1576</v>
      </c>
      <c r="T355" t="s">
        <v>30</v>
      </c>
      <c r="U355" t="s">
        <v>30</v>
      </c>
      <c r="V355" s="7" t="s">
        <v>30</v>
      </c>
      <c r="W355">
        <v>0.36299999999999999</v>
      </c>
      <c r="X355">
        <v>325196</v>
      </c>
      <c r="Y355" t="s">
        <v>37</v>
      </c>
      <c r="Z355" t="s">
        <v>38</v>
      </c>
    </row>
    <row r="356" spans="1:26">
      <c r="A356" t="s">
        <v>1577</v>
      </c>
      <c r="B356" s="4" t="s">
        <v>1578</v>
      </c>
      <c r="C356" t="s">
        <v>27</v>
      </c>
      <c r="D356">
        <v>1</v>
      </c>
      <c r="E356" t="s">
        <v>28</v>
      </c>
      <c r="F356" t="s">
        <v>29</v>
      </c>
      <c r="G356" t="s">
        <v>30</v>
      </c>
      <c r="H356">
        <v>3961</v>
      </c>
      <c r="I356" t="s">
        <v>1579</v>
      </c>
      <c r="J356" t="s">
        <v>1566</v>
      </c>
      <c r="K356" t="s">
        <v>1566</v>
      </c>
      <c r="L356" s="5" t="s">
        <v>30</v>
      </c>
      <c r="M356" t="s">
        <v>1580</v>
      </c>
      <c r="N356" t="s">
        <v>1581</v>
      </c>
      <c r="O356" t="s">
        <v>34</v>
      </c>
      <c r="P356" s="6">
        <v>53.875999999999998</v>
      </c>
      <c r="Q356" s="6">
        <v>59.076000000000001</v>
      </c>
      <c r="R356" t="s">
        <v>86</v>
      </c>
      <c r="S356" s="4" t="s">
        <v>1582</v>
      </c>
      <c r="T356" t="s">
        <v>1513</v>
      </c>
      <c r="U356" t="s">
        <v>1583</v>
      </c>
      <c r="V356" s="7" t="s">
        <v>30</v>
      </c>
      <c r="W356">
        <v>0.59799999999999998</v>
      </c>
      <c r="X356">
        <v>515319</v>
      </c>
      <c r="Y356" t="s">
        <v>37</v>
      </c>
      <c r="Z356" t="s">
        <v>38</v>
      </c>
    </row>
    <row r="357" spans="1:26">
      <c r="A357" t="s">
        <v>1584</v>
      </c>
      <c r="B357" s="4" t="s">
        <v>1585</v>
      </c>
      <c r="C357" t="s">
        <v>27</v>
      </c>
      <c r="D357">
        <v>1</v>
      </c>
      <c r="E357" t="s">
        <v>28</v>
      </c>
      <c r="F357" t="s">
        <v>29</v>
      </c>
      <c r="G357" t="s">
        <v>30</v>
      </c>
      <c r="H357">
        <v>3954</v>
      </c>
      <c r="I357" t="s">
        <v>1586</v>
      </c>
      <c r="J357" t="s">
        <v>1566</v>
      </c>
      <c r="K357" t="s">
        <v>1566</v>
      </c>
      <c r="L357" s="5" t="s">
        <v>30</v>
      </c>
      <c r="M357" t="s">
        <v>1587</v>
      </c>
      <c r="N357" t="s">
        <v>1469</v>
      </c>
      <c r="O357" t="s">
        <v>1588</v>
      </c>
      <c r="P357" s="6">
        <v>50.593000000000004</v>
      </c>
      <c r="Q357" s="6">
        <v>56.83</v>
      </c>
      <c r="R357" t="s">
        <v>35</v>
      </c>
      <c r="S357" s="4" t="s">
        <v>1589</v>
      </c>
      <c r="T357" t="s">
        <v>30</v>
      </c>
      <c r="U357" t="s">
        <v>30</v>
      </c>
      <c r="V357" s="7" t="s">
        <v>30</v>
      </c>
      <c r="W357">
        <v>5.6000000000000001E-2</v>
      </c>
      <c r="X357">
        <v>53261</v>
      </c>
      <c r="Y357" t="s">
        <v>37</v>
      </c>
      <c r="Z357" t="s">
        <v>38</v>
      </c>
    </row>
    <row r="358" spans="1:26">
      <c r="A358" t="s">
        <v>1590</v>
      </c>
      <c r="B358" s="4" t="s">
        <v>1591</v>
      </c>
      <c r="C358" t="s">
        <v>461</v>
      </c>
      <c r="D358">
        <v>1</v>
      </c>
      <c r="E358" t="s">
        <v>57</v>
      </c>
      <c r="F358" t="s">
        <v>119</v>
      </c>
      <c r="G358" t="s">
        <v>30</v>
      </c>
      <c r="H358">
        <v>3475</v>
      </c>
      <c r="I358" t="s">
        <v>1592</v>
      </c>
      <c r="J358" t="s">
        <v>1593</v>
      </c>
      <c r="K358" t="s">
        <v>1593</v>
      </c>
      <c r="L358" s="5" t="s">
        <v>30</v>
      </c>
      <c r="M358" t="s">
        <v>1594</v>
      </c>
      <c r="N358" t="s">
        <v>294</v>
      </c>
      <c r="O358" t="s">
        <v>34</v>
      </c>
      <c r="P358" s="6">
        <v>52.54</v>
      </c>
      <c r="Q358" s="6">
        <v>50.5</v>
      </c>
      <c r="R358" t="s">
        <v>35</v>
      </c>
      <c r="S358" s="4" t="s">
        <v>1090</v>
      </c>
      <c r="T358" t="s">
        <v>30</v>
      </c>
      <c r="U358" t="s">
        <v>30</v>
      </c>
      <c r="V358" s="7">
        <v>0.14681625700000001</v>
      </c>
      <c r="W358">
        <v>1.3720000000000001</v>
      </c>
      <c r="X358">
        <v>725257</v>
      </c>
      <c r="Y358" t="s">
        <v>81</v>
      </c>
      <c r="Z358" t="s">
        <v>38</v>
      </c>
    </row>
    <row r="359" spans="1:26">
      <c r="A359" t="s">
        <v>1595</v>
      </c>
      <c r="B359" s="4" t="s">
        <v>1596</v>
      </c>
      <c r="C359" t="s">
        <v>461</v>
      </c>
      <c r="D359">
        <v>2</v>
      </c>
      <c r="E359" t="s">
        <v>57</v>
      </c>
      <c r="F359" t="s">
        <v>119</v>
      </c>
      <c r="G359" t="s">
        <v>30</v>
      </c>
      <c r="H359">
        <v>3475</v>
      </c>
      <c r="I359" t="s">
        <v>1592</v>
      </c>
      <c r="J359" t="s">
        <v>1593</v>
      </c>
      <c r="K359" t="s">
        <v>1593</v>
      </c>
      <c r="L359" s="5" t="s">
        <v>30</v>
      </c>
      <c r="M359" t="s">
        <v>1597</v>
      </c>
      <c r="N359" t="s">
        <v>30</v>
      </c>
      <c r="O359" t="s">
        <v>34</v>
      </c>
      <c r="P359" s="6">
        <v>48.1</v>
      </c>
      <c r="Q359" s="6">
        <v>54.44</v>
      </c>
      <c r="R359" t="s">
        <v>86</v>
      </c>
      <c r="S359" s="4" t="s">
        <v>1598</v>
      </c>
      <c r="T359" t="s">
        <v>322</v>
      </c>
      <c r="U359" t="s">
        <v>1599</v>
      </c>
      <c r="V359" s="7">
        <v>0.221606048</v>
      </c>
      <c r="W359">
        <v>8.202</v>
      </c>
      <c r="X359">
        <v>1113648</v>
      </c>
      <c r="Y359" t="s">
        <v>1057</v>
      </c>
      <c r="Z359" t="s">
        <v>38</v>
      </c>
    </row>
    <row r="360" spans="1:26">
      <c r="A360" t="s">
        <v>1600</v>
      </c>
      <c r="B360" s="4" t="s">
        <v>1601</v>
      </c>
      <c r="C360" t="s">
        <v>461</v>
      </c>
      <c r="D360">
        <v>1</v>
      </c>
      <c r="E360" t="s">
        <v>57</v>
      </c>
      <c r="F360" t="s">
        <v>119</v>
      </c>
      <c r="G360" t="s">
        <v>30</v>
      </c>
      <c r="H360">
        <v>3675</v>
      </c>
      <c r="I360" t="s">
        <v>1602</v>
      </c>
      <c r="J360" t="s">
        <v>1593</v>
      </c>
      <c r="K360" t="s">
        <v>1593</v>
      </c>
      <c r="L360" s="5" t="s">
        <v>30</v>
      </c>
      <c r="M360" t="s">
        <v>1603</v>
      </c>
      <c r="N360" t="s">
        <v>30</v>
      </c>
      <c r="O360" t="s">
        <v>34</v>
      </c>
      <c r="P360" s="6">
        <v>53.14</v>
      </c>
      <c r="Q360" s="6">
        <v>50.01</v>
      </c>
      <c r="R360" t="s">
        <v>35</v>
      </c>
      <c r="S360" s="4" t="s">
        <v>365</v>
      </c>
      <c r="T360" t="s">
        <v>30</v>
      </c>
      <c r="U360" t="s">
        <v>30</v>
      </c>
      <c r="V360" s="7">
        <v>2.3664352999999999E-2</v>
      </c>
      <c r="W360">
        <v>0.51300000000000001</v>
      </c>
      <c r="X360">
        <v>451400</v>
      </c>
      <c r="Y360" t="s">
        <v>81</v>
      </c>
      <c r="Z360" t="s">
        <v>38</v>
      </c>
    </row>
    <row r="361" spans="1:26">
      <c r="A361" t="s">
        <v>1604</v>
      </c>
      <c r="B361" s="4" t="s">
        <v>1605</v>
      </c>
      <c r="C361" t="s">
        <v>461</v>
      </c>
      <c r="D361">
        <v>3</v>
      </c>
      <c r="E361" t="s">
        <v>57</v>
      </c>
      <c r="F361" t="s">
        <v>119</v>
      </c>
      <c r="G361" t="s">
        <v>30</v>
      </c>
      <c r="H361">
        <v>3675</v>
      </c>
      <c r="I361" t="s">
        <v>1602</v>
      </c>
      <c r="J361" t="s">
        <v>1593</v>
      </c>
      <c r="K361" t="s">
        <v>1593</v>
      </c>
      <c r="L361" s="5" t="s">
        <v>30</v>
      </c>
      <c r="M361" t="s">
        <v>1603</v>
      </c>
      <c r="N361" t="s">
        <v>294</v>
      </c>
      <c r="O361" t="s">
        <v>34</v>
      </c>
      <c r="P361" s="6">
        <v>53.14</v>
      </c>
      <c r="Q361" s="6">
        <v>50.01</v>
      </c>
      <c r="R361" t="s">
        <v>35</v>
      </c>
      <c r="S361" s="4" t="s">
        <v>1606</v>
      </c>
      <c r="T361" t="s">
        <v>30</v>
      </c>
      <c r="U361" t="s">
        <v>30</v>
      </c>
      <c r="V361" s="7">
        <v>1.7373462999999999E-2</v>
      </c>
      <c r="W361">
        <v>0.45400000000000001</v>
      </c>
      <c r="X361">
        <v>404082</v>
      </c>
      <c r="Y361" t="s">
        <v>211</v>
      </c>
      <c r="Z361" t="s">
        <v>38</v>
      </c>
    </row>
    <row r="362" spans="1:26">
      <c r="A362" t="s">
        <v>1607</v>
      </c>
      <c r="B362" s="4" t="s">
        <v>1608</v>
      </c>
      <c r="C362" t="s">
        <v>461</v>
      </c>
      <c r="D362">
        <v>1</v>
      </c>
      <c r="E362" t="s">
        <v>57</v>
      </c>
      <c r="F362" t="s">
        <v>119</v>
      </c>
      <c r="G362" t="s">
        <v>30</v>
      </c>
      <c r="H362">
        <v>3675</v>
      </c>
      <c r="I362" t="s">
        <v>1602</v>
      </c>
      <c r="J362" t="s">
        <v>1593</v>
      </c>
      <c r="K362" t="s">
        <v>1593</v>
      </c>
      <c r="L362" s="5" t="s">
        <v>30</v>
      </c>
      <c r="M362" t="s">
        <v>1609</v>
      </c>
      <c r="N362" t="s">
        <v>30</v>
      </c>
      <c r="O362" t="s">
        <v>34</v>
      </c>
      <c r="P362" s="6">
        <v>53.08</v>
      </c>
      <c r="Q362" s="6">
        <v>50.36</v>
      </c>
      <c r="R362" t="s">
        <v>86</v>
      </c>
      <c r="S362" s="4" t="s">
        <v>1610</v>
      </c>
      <c r="T362" t="s">
        <v>1561</v>
      </c>
      <c r="U362" t="s">
        <v>1611</v>
      </c>
      <c r="V362" s="7">
        <v>0.103273669</v>
      </c>
      <c r="W362">
        <v>3.21</v>
      </c>
      <c r="X362">
        <v>859933</v>
      </c>
      <c r="Y362" t="s">
        <v>81</v>
      </c>
      <c r="Z362" t="s">
        <v>38</v>
      </c>
    </row>
    <row r="363" spans="1:26">
      <c r="A363" t="s">
        <v>1612</v>
      </c>
      <c r="B363" s="4" t="s">
        <v>1613</v>
      </c>
      <c r="C363" t="s">
        <v>461</v>
      </c>
      <c r="D363">
        <v>1</v>
      </c>
      <c r="E363" t="s">
        <v>57</v>
      </c>
      <c r="F363" t="s">
        <v>119</v>
      </c>
      <c r="G363" t="s">
        <v>30</v>
      </c>
      <c r="H363">
        <v>3675</v>
      </c>
      <c r="I363" t="s">
        <v>1602</v>
      </c>
      <c r="J363" t="s">
        <v>1593</v>
      </c>
      <c r="K363" t="s">
        <v>1593</v>
      </c>
      <c r="L363" s="5" t="s">
        <v>30</v>
      </c>
      <c r="M363" t="s">
        <v>1609</v>
      </c>
      <c r="N363" t="s">
        <v>30</v>
      </c>
      <c r="O363" t="s">
        <v>34</v>
      </c>
      <c r="P363" s="6">
        <v>53.08</v>
      </c>
      <c r="Q363" s="6">
        <v>50.36</v>
      </c>
      <c r="R363" t="s">
        <v>35</v>
      </c>
      <c r="S363" s="4" t="s">
        <v>1614</v>
      </c>
      <c r="T363" t="s">
        <v>30</v>
      </c>
      <c r="U363" t="s">
        <v>30</v>
      </c>
      <c r="V363" s="7">
        <v>8.6129320000000002E-3</v>
      </c>
      <c r="W363">
        <v>9.4E-2</v>
      </c>
      <c r="X363">
        <v>103462</v>
      </c>
      <c r="Y363" t="s">
        <v>81</v>
      </c>
      <c r="Z363" t="s">
        <v>38</v>
      </c>
    </row>
    <row r="364" spans="1:26">
      <c r="A364" t="s">
        <v>1615</v>
      </c>
      <c r="B364" s="4" t="s">
        <v>1616</v>
      </c>
      <c r="C364" t="s">
        <v>461</v>
      </c>
      <c r="D364">
        <v>1</v>
      </c>
      <c r="E364" t="s">
        <v>57</v>
      </c>
      <c r="F364" t="s">
        <v>119</v>
      </c>
      <c r="G364" t="s">
        <v>30</v>
      </c>
      <c r="H364">
        <v>3719</v>
      </c>
      <c r="I364" t="s">
        <v>1617</v>
      </c>
      <c r="J364" t="s">
        <v>1593</v>
      </c>
      <c r="K364" t="s">
        <v>1593</v>
      </c>
      <c r="L364" s="5" t="s">
        <v>30</v>
      </c>
      <c r="M364" t="s">
        <v>1618</v>
      </c>
      <c r="N364" t="s">
        <v>30</v>
      </c>
      <c r="O364" t="s">
        <v>34</v>
      </c>
      <c r="P364" s="6">
        <v>53.03</v>
      </c>
      <c r="Q364" s="6">
        <v>50.39</v>
      </c>
      <c r="R364" t="s">
        <v>35</v>
      </c>
      <c r="S364" s="4" t="s">
        <v>1619</v>
      </c>
      <c r="T364" t="s">
        <v>30</v>
      </c>
      <c r="U364" t="s">
        <v>30</v>
      </c>
      <c r="V364" s="7">
        <v>2.8070931E-2</v>
      </c>
      <c r="W364">
        <v>0.26400000000000001</v>
      </c>
      <c r="X364">
        <v>264222</v>
      </c>
      <c r="Y364" t="s">
        <v>81</v>
      </c>
      <c r="Z364" t="s">
        <v>38</v>
      </c>
    </row>
    <row r="365" spans="1:26">
      <c r="A365" t="s">
        <v>1620</v>
      </c>
      <c r="B365" s="4" t="s">
        <v>1621</v>
      </c>
      <c r="C365" t="s">
        <v>461</v>
      </c>
      <c r="D365">
        <v>1</v>
      </c>
      <c r="E365" t="s">
        <v>57</v>
      </c>
      <c r="F365" t="s">
        <v>119</v>
      </c>
      <c r="G365" t="s">
        <v>30</v>
      </c>
      <c r="H365">
        <v>3475</v>
      </c>
      <c r="I365" t="s">
        <v>1592</v>
      </c>
      <c r="J365" t="s">
        <v>1593</v>
      </c>
      <c r="K365" t="s">
        <v>1593</v>
      </c>
      <c r="L365" s="5" t="s">
        <v>30</v>
      </c>
      <c r="M365" t="s">
        <v>1618</v>
      </c>
      <c r="N365" t="s">
        <v>30</v>
      </c>
      <c r="O365" t="s">
        <v>34</v>
      </c>
      <c r="P365" s="6">
        <v>53.03</v>
      </c>
      <c r="Q365" s="6">
        <v>50.39</v>
      </c>
      <c r="R365" t="s">
        <v>35</v>
      </c>
      <c r="S365" s="4" t="s">
        <v>1622</v>
      </c>
      <c r="T365" t="s">
        <v>30</v>
      </c>
      <c r="U365" t="s">
        <v>30</v>
      </c>
      <c r="V365" s="7">
        <v>0.187955078</v>
      </c>
      <c r="W365">
        <v>1.367</v>
      </c>
      <c r="X365">
        <v>729279</v>
      </c>
      <c r="Y365" t="s">
        <v>81</v>
      </c>
      <c r="Z365" t="s">
        <v>38</v>
      </c>
    </row>
    <row r="366" spans="1:26">
      <c r="A366" t="s">
        <v>1623</v>
      </c>
      <c r="B366" s="4" t="s">
        <v>1624</v>
      </c>
      <c r="C366" t="s">
        <v>461</v>
      </c>
      <c r="D366">
        <v>1</v>
      </c>
      <c r="E366" t="s">
        <v>57</v>
      </c>
      <c r="F366" t="s">
        <v>119</v>
      </c>
      <c r="G366" t="s">
        <v>30</v>
      </c>
      <c r="H366">
        <v>3475</v>
      </c>
      <c r="I366" t="s">
        <v>1592</v>
      </c>
      <c r="J366" t="s">
        <v>1593</v>
      </c>
      <c r="K366" t="s">
        <v>1593</v>
      </c>
      <c r="L366" s="5" t="s">
        <v>30</v>
      </c>
      <c r="M366" t="s">
        <v>1618</v>
      </c>
      <c r="N366" t="s">
        <v>30</v>
      </c>
      <c r="O366" t="s">
        <v>34</v>
      </c>
      <c r="P366" s="6">
        <v>53.03</v>
      </c>
      <c r="Q366" s="6">
        <v>50.39</v>
      </c>
      <c r="R366" t="s">
        <v>86</v>
      </c>
      <c r="S366" s="4" t="s">
        <v>1329</v>
      </c>
      <c r="T366" t="s">
        <v>716</v>
      </c>
      <c r="U366" t="s">
        <v>1625</v>
      </c>
      <c r="V366" s="7">
        <v>5.2613922E-2</v>
      </c>
      <c r="W366">
        <v>0.44800000000000001</v>
      </c>
      <c r="X366">
        <v>407700</v>
      </c>
      <c r="Y366" t="s">
        <v>81</v>
      </c>
      <c r="Z366" t="s">
        <v>38</v>
      </c>
    </row>
    <row r="367" spans="1:26">
      <c r="A367" t="s">
        <v>1626</v>
      </c>
      <c r="B367" s="4" t="s">
        <v>1627</v>
      </c>
      <c r="C367" t="s">
        <v>461</v>
      </c>
      <c r="D367">
        <v>1</v>
      </c>
      <c r="E367" t="s">
        <v>57</v>
      </c>
      <c r="F367" t="s">
        <v>119</v>
      </c>
      <c r="G367" t="s">
        <v>30</v>
      </c>
      <c r="H367">
        <v>3675</v>
      </c>
      <c r="I367" t="s">
        <v>1602</v>
      </c>
      <c r="J367" t="s">
        <v>1593</v>
      </c>
      <c r="K367" t="s">
        <v>1593</v>
      </c>
      <c r="L367" s="5" t="s">
        <v>30</v>
      </c>
      <c r="M367" t="s">
        <v>1628</v>
      </c>
      <c r="N367" t="s">
        <v>294</v>
      </c>
      <c r="O367" t="s">
        <v>34</v>
      </c>
      <c r="P367" s="6">
        <v>53.12</v>
      </c>
      <c r="Q367" s="6">
        <v>48.37</v>
      </c>
      <c r="R367" t="s">
        <v>86</v>
      </c>
      <c r="S367" s="4" t="s">
        <v>1629</v>
      </c>
      <c r="T367" t="s">
        <v>322</v>
      </c>
      <c r="U367" t="s">
        <v>1630</v>
      </c>
      <c r="V367" s="7">
        <v>4.2806483999999999E-2</v>
      </c>
      <c r="W367">
        <v>0.59</v>
      </c>
      <c r="X367">
        <v>506508</v>
      </c>
      <c r="Y367" t="s">
        <v>81</v>
      </c>
      <c r="Z367" t="s">
        <v>38</v>
      </c>
    </row>
    <row r="368" spans="1:26">
      <c r="A368" t="s">
        <v>1631</v>
      </c>
      <c r="B368" s="4" t="s">
        <v>1632</v>
      </c>
      <c r="C368" t="s">
        <v>461</v>
      </c>
      <c r="D368">
        <v>1</v>
      </c>
      <c r="E368" t="s">
        <v>57</v>
      </c>
      <c r="F368" t="s">
        <v>119</v>
      </c>
      <c r="G368" t="s">
        <v>30</v>
      </c>
      <c r="H368">
        <v>3475</v>
      </c>
      <c r="I368" t="s">
        <v>1592</v>
      </c>
      <c r="J368" t="s">
        <v>1633</v>
      </c>
      <c r="K368" t="s">
        <v>1633</v>
      </c>
      <c r="L368" s="5" t="s">
        <v>30</v>
      </c>
      <c r="M368" t="s">
        <v>1594</v>
      </c>
      <c r="N368" t="s">
        <v>294</v>
      </c>
      <c r="O368" t="s">
        <v>34</v>
      </c>
      <c r="P368" s="6">
        <v>52.54</v>
      </c>
      <c r="Q368" s="6">
        <v>50.5</v>
      </c>
      <c r="R368" t="s">
        <v>86</v>
      </c>
      <c r="S368" s="4" t="s">
        <v>1582</v>
      </c>
      <c r="T368" t="s">
        <v>322</v>
      </c>
      <c r="U368" t="s">
        <v>1634</v>
      </c>
      <c r="V368" s="7">
        <v>4.4544717999999997E-2</v>
      </c>
      <c r="W368">
        <v>0.48499999999999999</v>
      </c>
      <c r="X368">
        <v>412140</v>
      </c>
      <c r="Y368" t="s">
        <v>81</v>
      </c>
      <c r="Z368" t="s">
        <v>38</v>
      </c>
    </row>
    <row r="369" spans="1:26">
      <c r="A369" t="s">
        <v>1635</v>
      </c>
      <c r="B369" s="4" t="s">
        <v>1636</v>
      </c>
      <c r="C369" t="s">
        <v>461</v>
      </c>
      <c r="D369">
        <v>1</v>
      </c>
      <c r="E369" t="s">
        <v>57</v>
      </c>
      <c r="F369" t="s">
        <v>119</v>
      </c>
      <c r="G369" t="s">
        <v>30</v>
      </c>
      <c r="H369">
        <v>3803</v>
      </c>
      <c r="I369" t="s">
        <v>1637</v>
      </c>
      <c r="J369" t="s">
        <v>1633</v>
      </c>
      <c r="K369" t="s">
        <v>1633</v>
      </c>
      <c r="L369" s="5" t="s">
        <v>30</v>
      </c>
      <c r="M369" t="s">
        <v>1618</v>
      </c>
      <c r="N369" t="s">
        <v>30</v>
      </c>
      <c r="O369" t="s">
        <v>34</v>
      </c>
      <c r="P369" s="6">
        <v>53.03</v>
      </c>
      <c r="Q369" s="6">
        <v>50.39</v>
      </c>
      <c r="R369" t="s">
        <v>35</v>
      </c>
      <c r="S369" s="4" t="s">
        <v>1369</v>
      </c>
      <c r="T369" t="s">
        <v>30</v>
      </c>
      <c r="U369" t="s">
        <v>30</v>
      </c>
      <c r="V369" s="7">
        <v>0.105580966</v>
      </c>
      <c r="W369">
        <v>0.39</v>
      </c>
      <c r="X369">
        <v>370965</v>
      </c>
      <c r="Y369" t="s">
        <v>81</v>
      </c>
      <c r="Z369" t="s">
        <v>38</v>
      </c>
    </row>
    <row r="370" spans="1:26">
      <c r="A370" t="s">
        <v>1638</v>
      </c>
      <c r="B370" s="4" t="s">
        <v>1639</v>
      </c>
      <c r="C370" t="s">
        <v>27</v>
      </c>
      <c r="D370">
        <v>1</v>
      </c>
      <c r="E370" t="s">
        <v>57</v>
      </c>
      <c r="F370" t="s">
        <v>65</v>
      </c>
      <c r="G370" t="s">
        <v>30</v>
      </c>
      <c r="H370">
        <v>7569</v>
      </c>
      <c r="I370" t="s">
        <v>1640</v>
      </c>
      <c r="J370" t="s">
        <v>1641</v>
      </c>
      <c r="K370" t="s">
        <v>1642</v>
      </c>
      <c r="L370" s="5" t="s">
        <v>30</v>
      </c>
      <c r="M370" t="s">
        <v>1643</v>
      </c>
      <c r="N370" t="s">
        <v>1644</v>
      </c>
      <c r="O370" t="s">
        <v>79</v>
      </c>
      <c r="P370" s="6">
        <v>46.208562000000001</v>
      </c>
      <c r="Q370" s="6">
        <v>18.700047000000001</v>
      </c>
      <c r="R370" t="s">
        <v>86</v>
      </c>
      <c r="S370" s="4" t="s">
        <v>154</v>
      </c>
      <c r="T370" t="s">
        <v>132</v>
      </c>
      <c r="U370" t="s">
        <v>1645</v>
      </c>
      <c r="V370" s="7">
        <v>6.1511508999999999E-2</v>
      </c>
      <c r="W370">
        <v>0.224</v>
      </c>
      <c r="X370">
        <v>227966</v>
      </c>
      <c r="Y370" t="s">
        <v>337</v>
      </c>
      <c r="Z370" t="s">
        <v>38</v>
      </c>
    </row>
    <row r="371" spans="1:26">
      <c r="A371" t="s">
        <v>1646</v>
      </c>
      <c r="B371" s="4" t="s">
        <v>1647</v>
      </c>
      <c r="C371" t="s">
        <v>27</v>
      </c>
      <c r="D371">
        <v>1</v>
      </c>
      <c r="E371" t="s">
        <v>57</v>
      </c>
      <c r="F371" t="s">
        <v>297</v>
      </c>
      <c r="G371" t="s">
        <v>1648</v>
      </c>
      <c r="H371">
        <v>7698</v>
      </c>
      <c r="I371" t="s">
        <v>2338</v>
      </c>
      <c r="J371" t="s">
        <v>1641</v>
      </c>
      <c r="K371" t="s">
        <v>1642</v>
      </c>
      <c r="L371" s="5" t="s">
        <v>30</v>
      </c>
      <c r="M371" t="s">
        <v>1650</v>
      </c>
      <c r="N371" t="s">
        <v>30</v>
      </c>
      <c r="O371" t="s">
        <v>313</v>
      </c>
      <c r="P371" s="6">
        <v>45.338766999999997</v>
      </c>
      <c r="Q371" s="6">
        <v>18.698861000000001</v>
      </c>
      <c r="R371" t="s">
        <v>86</v>
      </c>
      <c r="S371" s="4" t="s">
        <v>144</v>
      </c>
      <c r="T371" t="s">
        <v>465</v>
      </c>
      <c r="U371" t="s">
        <v>1651</v>
      </c>
      <c r="V371" s="7">
        <v>0.14299999999999999</v>
      </c>
      <c r="W371">
        <v>0.71699999999999997</v>
      </c>
      <c r="X371">
        <v>502718</v>
      </c>
      <c r="Y371" t="s">
        <v>81</v>
      </c>
      <c r="Z371" t="s">
        <v>38</v>
      </c>
    </row>
    <row r="372" spans="1:26">
      <c r="A372" t="s">
        <v>2216</v>
      </c>
      <c r="B372" t="s">
        <v>2217</v>
      </c>
      <c r="C372" t="s">
        <v>74</v>
      </c>
      <c r="D372">
        <v>1</v>
      </c>
      <c r="E372" t="s">
        <v>57</v>
      </c>
      <c r="F372" t="s">
        <v>297</v>
      </c>
      <c r="G372" t="s">
        <v>298</v>
      </c>
      <c r="H372">
        <v>7600</v>
      </c>
      <c r="I372" t="s">
        <v>2218</v>
      </c>
      <c r="J372" t="s">
        <v>1641</v>
      </c>
      <c r="K372" t="s">
        <v>1642</v>
      </c>
      <c r="L372" s="5" t="s">
        <v>30</v>
      </c>
      <c r="M372" t="s">
        <v>2219</v>
      </c>
      <c r="N372" t="s">
        <v>30</v>
      </c>
      <c r="O372" t="s">
        <v>477</v>
      </c>
      <c r="P372" s="6">
        <v>44.486388890000001</v>
      </c>
      <c r="Q372" s="6">
        <v>21.076111109999999</v>
      </c>
      <c r="R372" t="s">
        <v>35</v>
      </c>
      <c r="S372" t="s">
        <v>1787</v>
      </c>
      <c r="T372" t="s">
        <v>30</v>
      </c>
      <c r="U372" t="s">
        <v>30</v>
      </c>
      <c r="V372">
        <v>0.79359999999999997</v>
      </c>
      <c r="W372">
        <v>2.9540000000000002</v>
      </c>
      <c r="X372">
        <v>816992</v>
      </c>
      <c r="Y372" t="s">
        <v>81</v>
      </c>
      <c r="Z372" t="s">
        <v>38</v>
      </c>
    </row>
    <row r="373" spans="1:26">
      <c r="A373" t="s">
        <v>1656</v>
      </c>
      <c r="B373" s="4" t="s">
        <v>1657</v>
      </c>
      <c r="C373" t="s">
        <v>27</v>
      </c>
      <c r="D373">
        <v>1</v>
      </c>
      <c r="E373" t="s">
        <v>28</v>
      </c>
      <c r="F373" t="s">
        <v>29</v>
      </c>
      <c r="G373" t="s">
        <v>30</v>
      </c>
      <c r="H373">
        <v>3950</v>
      </c>
      <c r="I373" t="s">
        <v>1658</v>
      </c>
      <c r="J373" t="s">
        <v>1659</v>
      </c>
      <c r="K373" t="s">
        <v>1659</v>
      </c>
      <c r="L373" s="5" t="s">
        <v>30</v>
      </c>
      <c r="M373" t="s">
        <v>1660</v>
      </c>
      <c r="N373" t="s">
        <v>30</v>
      </c>
      <c r="O373" t="s">
        <v>546</v>
      </c>
      <c r="P373" s="6">
        <v>50.16</v>
      </c>
      <c r="Q373" s="6">
        <v>14.311</v>
      </c>
      <c r="R373" t="s">
        <v>35</v>
      </c>
      <c r="S373" s="4" t="s">
        <v>116</v>
      </c>
      <c r="T373" t="s">
        <v>30</v>
      </c>
      <c r="U373" t="s">
        <v>30</v>
      </c>
      <c r="V373" s="7" t="s">
        <v>30</v>
      </c>
      <c r="W373">
        <v>1.048</v>
      </c>
      <c r="X373">
        <v>711716</v>
      </c>
      <c r="Y373" t="s">
        <v>37</v>
      </c>
      <c r="Z373" t="s">
        <v>38</v>
      </c>
    </row>
    <row r="374" spans="1:26">
      <c r="A374" t="s">
        <v>1661</v>
      </c>
      <c r="B374" s="4" t="s">
        <v>1662</v>
      </c>
      <c r="C374" t="s">
        <v>1663</v>
      </c>
      <c r="D374">
        <v>1</v>
      </c>
      <c r="E374" t="s">
        <v>57</v>
      </c>
      <c r="F374" t="s">
        <v>297</v>
      </c>
      <c r="G374" t="s">
        <v>349</v>
      </c>
      <c r="H374">
        <v>5736</v>
      </c>
      <c r="I374" t="s">
        <v>1664</v>
      </c>
      <c r="J374" t="s">
        <v>1665</v>
      </c>
      <c r="K374" t="s">
        <v>1665</v>
      </c>
      <c r="L374" s="5" t="s">
        <v>30</v>
      </c>
      <c r="M374" t="s">
        <v>1666</v>
      </c>
      <c r="N374" t="s">
        <v>30</v>
      </c>
      <c r="O374" t="s">
        <v>812</v>
      </c>
      <c r="P374" s="6">
        <v>48.47</v>
      </c>
      <c r="Q374" s="6">
        <v>25.53</v>
      </c>
      <c r="R374" t="s">
        <v>86</v>
      </c>
      <c r="S374" s="4" t="s">
        <v>1667</v>
      </c>
      <c r="T374" t="s">
        <v>140</v>
      </c>
      <c r="U374" t="s">
        <v>1668</v>
      </c>
      <c r="V374" s="7">
        <v>1.0999999999999999E-2</v>
      </c>
      <c r="W374">
        <v>0.21099999999999999</v>
      </c>
      <c r="X374">
        <v>219791</v>
      </c>
      <c r="Y374" t="s">
        <v>81</v>
      </c>
      <c r="Z374" t="s">
        <v>38</v>
      </c>
    </row>
    <row r="375" spans="1:26">
      <c r="A375" t="s">
        <v>1669</v>
      </c>
      <c r="B375" s="4" t="s">
        <v>1670</v>
      </c>
      <c r="C375" t="s">
        <v>836</v>
      </c>
      <c r="D375">
        <v>1</v>
      </c>
      <c r="E375" t="s">
        <v>57</v>
      </c>
      <c r="F375" t="s">
        <v>297</v>
      </c>
      <c r="G375" t="s">
        <v>349</v>
      </c>
      <c r="H375">
        <v>5735</v>
      </c>
      <c r="I375" t="s">
        <v>1671</v>
      </c>
      <c r="J375" t="s">
        <v>1665</v>
      </c>
      <c r="K375" t="s">
        <v>1665</v>
      </c>
      <c r="L375" s="5" t="s">
        <v>30</v>
      </c>
      <c r="M375" t="s">
        <v>1666</v>
      </c>
      <c r="N375" t="s">
        <v>30</v>
      </c>
      <c r="O375" t="s">
        <v>812</v>
      </c>
      <c r="P375" s="6">
        <v>48.47</v>
      </c>
      <c r="Q375" s="6">
        <v>25.53</v>
      </c>
      <c r="R375" t="s">
        <v>86</v>
      </c>
      <c r="S375" s="4" t="s">
        <v>116</v>
      </c>
      <c r="T375" t="s">
        <v>140</v>
      </c>
      <c r="U375" t="s">
        <v>1672</v>
      </c>
      <c r="V375" s="7">
        <v>7.9000000000000008E-3</v>
      </c>
      <c r="W375">
        <v>0.154</v>
      </c>
      <c r="X375">
        <v>164691</v>
      </c>
      <c r="Y375" t="s">
        <v>81</v>
      </c>
      <c r="Z375" t="s">
        <v>38</v>
      </c>
    </row>
    <row r="376" spans="1:26">
      <c r="A376" t="s">
        <v>1673</v>
      </c>
      <c r="B376" s="4" t="s">
        <v>1674</v>
      </c>
      <c r="C376" t="s">
        <v>836</v>
      </c>
      <c r="D376">
        <v>1</v>
      </c>
      <c r="E376" t="s">
        <v>57</v>
      </c>
      <c r="F376" t="s">
        <v>297</v>
      </c>
      <c r="G376" t="s">
        <v>349</v>
      </c>
      <c r="H376">
        <v>5647</v>
      </c>
      <c r="I376" t="s">
        <v>1675</v>
      </c>
      <c r="J376" t="s">
        <v>1665</v>
      </c>
      <c r="K376" t="s">
        <v>1665</v>
      </c>
      <c r="L376" s="5" t="s">
        <v>30</v>
      </c>
      <c r="M376" t="s">
        <v>1666</v>
      </c>
      <c r="N376" t="s">
        <v>30</v>
      </c>
      <c r="O376" t="s">
        <v>812</v>
      </c>
      <c r="P376" s="6">
        <v>48.47</v>
      </c>
      <c r="Q376" s="6">
        <v>25.53</v>
      </c>
      <c r="R376" t="s">
        <v>86</v>
      </c>
      <c r="S376" s="4" t="s">
        <v>70</v>
      </c>
      <c r="T376" t="s">
        <v>220</v>
      </c>
      <c r="U376" t="s">
        <v>1676</v>
      </c>
      <c r="V376" s="7">
        <v>3.3E-3</v>
      </c>
      <c r="W376">
        <v>5.3999999999999999E-2</v>
      </c>
      <c r="X376">
        <v>62041</v>
      </c>
      <c r="Y376" t="s">
        <v>81</v>
      </c>
      <c r="Z376" t="s">
        <v>38</v>
      </c>
    </row>
    <row r="377" spans="1:26">
      <c r="A377" t="s">
        <v>1677</v>
      </c>
      <c r="B377" s="4" t="s">
        <v>1678</v>
      </c>
      <c r="C377" t="s">
        <v>1663</v>
      </c>
      <c r="D377">
        <v>1</v>
      </c>
      <c r="E377" t="s">
        <v>57</v>
      </c>
      <c r="F377" t="s">
        <v>297</v>
      </c>
      <c r="G377" t="s">
        <v>349</v>
      </c>
      <c r="H377">
        <v>5750</v>
      </c>
      <c r="I377" t="s">
        <v>1679</v>
      </c>
      <c r="J377" t="s">
        <v>1665</v>
      </c>
      <c r="K377" t="s">
        <v>1665</v>
      </c>
      <c r="L377" s="5" t="s">
        <v>30</v>
      </c>
      <c r="M377" t="s">
        <v>1666</v>
      </c>
      <c r="N377" t="s">
        <v>30</v>
      </c>
      <c r="O377" t="s">
        <v>812</v>
      </c>
      <c r="P377" s="6">
        <v>48.47</v>
      </c>
      <c r="Q377" s="6">
        <v>25.53</v>
      </c>
      <c r="R377" t="s">
        <v>86</v>
      </c>
      <c r="S377" s="4" t="s">
        <v>1080</v>
      </c>
      <c r="T377" t="s">
        <v>1680</v>
      </c>
      <c r="U377" t="s">
        <v>1681</v>
      </c>
      <c r="V377" s="7">
        <v>5.1000000000000004E-3</v>
      </c>
      <c r="W377">
        <v>2.9000000000000001E-2</v>
      </c>
      <c r="X377">
        <v>34031</v>
      </c>
      <c r="Y377" t="s">
        <v>81</v>
      </c>
      <c r="Z377" t="s">
        <v>38</v>
      </c>
    </row>
    <row r="378" spans="1:26">
      <c r="A378" t="s">
        <v>1682</v>
      </c>
      <c r="B378" s="4" t="s">
        <v>1683</v>
      </c>
      <c r="C378" t="s">
        <v>457</v>
      </c>
      <c r="D378">
        <v>1</v>
      </c>
      <c r="E378" t="s">
        <v>57</v>
      </c>
      <c r="F378" t="s">
        <v>297</v>
      </c>
      <c r="G378" t="s">
        <v>349</v>
      </c>
      <c r="H378">
        <v>5228</v>
      </c>
      <c r="I378" t="s">
        <v>1684</v>
      </c>
      <c r="J378" t="s">
        <v>1685</v>
      </c>
      <c r="K378" t="s">
        <v>1685</v>
      </c>
      <c r="L378" s="5" t="s">
        <v>30</v>
      </c>
      <c r="M378" t="s">
        <v>1666</v>
      </c>
      <c r="N378" t="s">
        <v>30</v>
      </c>
      <c r="O378" t="s">
        <v>812</v>
      </c>
      <c r="P378" s="6">
        <v>48.47</v>
      </c>
      <c r="Q378" s="6">
        <v>25.53</v>
      </c>
      <c r="R378" t="s">
        <v>86</v>
      </c>
      <c r="S378" s="4" t="s">
        <v>841</v>
      </c>
      <c r="T378" t="s">
        <v>1686</v>
      </c>
      <c r="U378" t="s">
        <v>1687</v>
      </c>
      <c r="V378" s="7">
        <v>0.03</v>
      </c>
      <c r="W378">
        <v>1.125</v>
      </c>
      <c r="X378">
        <v>644790</v>
      </c>
      <c r="Y378" t="s">
        <v>81</v>
      </c>
      <c r="Z378" t="s">
        <v>38</v>
      </c>
    </row>
    <row r="379" spans="1:26">
      <c r="A379" t="s">
        <v>1688</v>
      </c>
      <c r="B379" t="s">
        <v>2305</v>
      </c>
      <c r="C379" t="s">
        <v>27</v>
      </c>
      <c r="D379">
        <v>1</v>
      </c>
      <c r="E379" t="s">
        <v>57</v>
      </c>
      <c r="F379" t="s">
        <v>297</v>
      </c>
      <c r="G379" t="s">
        <v>298</v>
      </c>
      <c r="H379">
        <v>5456</v>
      </c>
      <c r="I379" t="s">
        <v>1689</v>
      </c>
      <c r="J379" t="s">
        <v>999</v>
      </c>
      <c r="K379" t="s">
        <v>985</v>
      </c>
      <c r="L379" s="5" t="s">
        <v>30</v>
      </c>
      <c r="M379" t="s">
        <v>997</v>
      </c>
      <c r="N379" t="s">
        <v>294</v>
      </c>
      <c r="O379" t="s">
        <v>812</v>
      </c>
      <c r="P379" s="6">
        <v>48.91422</v>
      </c>
      <c r="Q379" s="6">
        <v>33.76493</v>
      </c>
      <c r="R379" t="s">
        <v>35</v>
      </c>
      <c r="S379" s="4" t="s">
        <v>1318</v>
      </c>
      <c r="T379" t="s">
        <v>30</v>
      </c>
      <c r="U379" t="s">
        <v>30</v>
      </c>
      <c r="V379">
        <v>2.6800000000000001E-2</v>
      </c>
      <c r="W379">
        <v>1.0680000000000001</v>
      </c>
      <c r="X379">
        <v>580868</v>
      </c>
      <c r="Y379" t="s">
        <v>81</v>
      </c>
      <c r="Z379" t="s">
        <v>38</v>
      </c>
    </row>
    <row r="380" spans="1:26">
      <c r="A380" t="s">
        <v>1690</v>
      </c>
      <c r="B380" s="4" t="s">
        <v>1691</v>
      </c>
      <c r="C380" t="s">
        <v>74</v>
      </c>
      <c r="D380">
        <v>3</v>
      </c>
      <c r="E380" t="s">
        <v>57</v>
      </c>
      <c r="F380" t="s">
        <v>297</v>
      </c>
      <c r="G380" t="s">
        <v>298</v>
      </c>
      <c r="H380">
        <v>10200</v>
      </c>
      <c r="I380" t="s">
        <v>1692</v>
      </c>
      <c r="J380" t="s">
        <v>1693</v>
      </c>
      <c r="K380" t="s">
        <v>1693</v>
      </c>
      <c r="L380" s="5" t="s">
        <v>30</v>
      </c>
      <c r="M380" t="s">
        <v>1694</v>
      </c>
      <c r="N380" t="s">
        <v>30</v>
      </c>
      <c r="O380" t="s">
        <v>812</v>
      </c>
      <c r="P380" s="6">
        <v>48.3</v>
      </c>
      <c r="Q380" s="6">
        <v>35.139000000000003</v>
      </c>
      <c r="R380" t="s">
        <v>35</v>
      </c>
      <c r="S380" s="4" t="s">
        <v>1695</v>
      </c>
      <c r="T380" t="s">
        <v>30</v>
      </c>
      <c r="U380" t="s">
        <v>30</v>
      </c>
      <c r="V380" s="7">
        <v>8.2799999999999999E-2</v>
      </c>
      <c r="W380">
        <v>0.26300000000000001</v>
      </c>
      <c r="X380">
        <v>254785</v>
      </c>
      <c r="Y380" t="s">
        <v>211</v>
      </c>
      <c r="Z380" t="s">
        <v>38</v>
      </c>
    </row>
    <row r="381" spans="1:26">
      <c r="A381" t="s">
        <v>1696</v>
      </c>
      <c r="B381" s="4" t="s">
        <v>1697</v>
      </c>
      <c r="C381" t="s">
        <v>74</v>
      </c>
      <c r="D381">
        <v>3</v>
      </c>
      <c r="E381" t="s">
        <v>57</v>
      </c>
      <c r="F381" t="s">
        <v>297</v>
      </c>
      <c r="G381" t="s">
        <v>298</v>
      </c>
      <c r="H381">
        <v>10200</v>
      </c>
      <c r="I381" t="s">
        <v>1692</v>
      </c>
      <c r="J381" t="s">
        <v>1693</v>
      </c>
      <c r="K381" t="s">
        <v>1693</v>
      </c>
      <c r="L381" s="5" t="s">
        <v>30</v>
      </c>
      <c r="M381" t="s">
        <v>1694</v>
      </c>
      <c r="N381" t="s">
        <v>30</v>
      </c>
      <c r="O381" t="s">
        <v>812</v>
      </c>
      <c r="P381" s="6">
        <v>48.3</v>
      </c>
      <c r="Q381" s="6">
        <v>35.139000000000003</v>
      </c>
      <c r="R381" t="s">
        <v>35</v>
      </c>
      <c r="S381" s="4" t="s">
        <v>321</v>
      </c>
      <c r="T381" t="s">
        <v>30</v>
      </c>
      <c r="U381" t="s">
        <v>30</v>
      </c>
      <c r="V381" s="7">
        <v>4.9700000000000001E-2</v>
      </c>
      <c r="W381">
        <v>7.0999999999999994E-2</v>
      </c>
      <c r="X381">
        <v>77982</v>
      </c>
      <c r="Y381" t="s">
        <v>211</v>
      </c>
      <c r="Z381" t="s">
        <v>38</v>
      </c>
    </row>
    <row r="382" spans="1:26">
      <c r="A382" t="s">
        <v>1698</v>
      </c>
      <c r="B382" s="4" t="s">
        <v>1699</v>
      </c>
      <c r="C382" t="s">
        <v>74</v>
      </c>
      <c r="D382">
        <v>1</v>
      </c>
      <c r="E382" t="s">
        <v>57</v>
      </c>
      <c r="F382" t="s">
        <v>297</v>
      </c>
      <c r="G382" t="s">
        <v>298</v>
      </c>
      <c r="H382">
        <v>10074</v>
      </c>
      <c r="I382" t="s">
        <v>1700</v>
      </c>
      <c r="J382" t="s">
        <v>1693</v>
      </c>
      <c r="K382" t="s">
        <v>1693</v>
      </c>
      <c r="L382" s="5" t="s">
        <v>30</v>
      </c>
      <c r="M382" t="s">
        <v>1694</v>
      </c>
      <c r="N382" t="s">
        <v>30</v>
      </c>
      <c r="O382" t="s">
        <v>812</v>
      </c>
      <c r="P382" s="6">
        <v>48.3</v>
      </c>
      <c r="Q382" s="6">
        <v>35.139000000000003</v>
      </c>
      <c r="R382" t="s">
        <v>86</v>
      </c>
      <c r="S382" s="4" t="s">
        <v>1701</v>
      </c>
      <c r="T382" t="s">
        <v>1120</v>
      </c>
      <c r="U382" t="s">
        <v>1702</v>
      </c>
      <c r="V382" s="7">
        <v>0.58648929900000002</v>
      </c>
      <c r="W382">
        <v>3.4689999999999999</v>
      </c>
      <c r="X382">
        <v>831221</v>
      </c>
      <c r="Y382" t="s">
        <v>81</v>
      </c>
      <c r="Z382" t="s">
        <v>38</v>
      </c>
    </row>
    <row r="383" spans="1:26">
      <c r="A383" t="s">
        <v>1703</v>
      </c>
      <c r="B383" s="4" t="s">
        <v>1704</v>
      </c>
      <c r="C383" t="s">
        <v>74</v>
      </c>
      <c r="D383">
        <v>1</v>
      </c>
      <c r="E383" t="s">
        <v>57</v>
      </c>
      <c r="F383" t="s">
        <v>1148</v>
      </c>
      <c r="G383" t="s">
        <v>298</v>
      </c>
      <c r="H383">
        <v>10643</v>
      </c>
      <c r="I383" t="s">
        <v>1705</v>
      </c>
      <c r="J383" t="s">
        <v>1693</v>
      </c>
      <c r="K383" t="s">
        <v>1693</v>
      </c>
      <c r="L383" s="5" t="s">
        <v>30</v>
      </c>
      <c r="M383" t="s">
        <v>1694</v>
      </c>
      <c r="N383" t="s">
        <v>30</v>
      </c>
      <c r="O383" t="s">
        <v>812</v>
      </c>
      <c r="P383" s="6">
        <v>48.3</v>
      </c>
      <c r="Q383" s="6">
        <v>35.139000000000003</v>
      </c>
      <c r="R383" t="s">
        <v>86</v>
      </c>
      <c r="S383" s="4" t="s">
        <v>1701</v>
      </c>
      <c r="T383" t="s">
        <v>725</v>
      </c>
      <c r="U383" t="s">
        <v>1706</v>
      </c>
      <c r="V383" s="7">
        <v>0.35953101799999998</v>
      </c>
      <c r="W383">
        <v>3.4350000000000001</v>
      </c>
      <c r="X383">
        <v>813114</v>
      </c>
      <c r="Y383" t="s">
        <v>81</v>
      </c>
      <c r="Z383" t="s">
        <v>38</v>
      </c>
    </row>
    <row r="384" spans="1:26">
      <c r="A384" t="s">
        <v>1718</v>
      </c>
      <c r="B384" s="4" t="s">
        <v>1719</v>
      </c>
      <c r="C384" t="s">
        <v>74</v>
      </c>
      <c r="D384">
        <v>1</v>
      </c>
      <c r="E384" t="s">
        <v>57</v>
      </c>
      <c r="F384" t="s">
        <v>297</v>
      </c>
      <c r="G384" t="s">
        <v>298</v>
      </c>
      <c r="H384">
        <v>9202</v>
      </c>
      <c r="I384" t="s">
        <v>1720</v>
      </c>
      <c r="J384" t="s">
        <v>1693</v>
      </c>
      <c r="K384" t="s">
        <v>1693</v>
      </c>
      <c r="L384" s="5" t="s">
        <v>30</v>
      </c>
      <c r="M384" t="s">
        <v>1694</v>
      </c>
      <c r="N384" t="s">
        <v>30</v>
      </c>
      <c r="O384" t="s">
        <v>812</v>
      </c>
      <c r="P384" s="6">
        <v>48.3</v>
      </c>
      <c r="Q384" s="6">
        <v>35.139000000000003</v>
      </c>
      <c r="R384" t="s">
        <v>86</v>
      </c>
      <c r="S384" s="4" t="s">
        <v>1701</v>
      </c>
      <c r="T384" t="s">
        <v>1721</v>
      </c>
      <c r="U384" t="s">
        <v>30</v>
      </c>
      <c r="V384" s="7">
        <v>0.62652040399999998</v>
      </c>
      <c r="W384">
        <v>4.048</v>
      </c>
      <c r="X384">
        <v>764467</v>
      </c>
      <c r="Y384" t="s">
        <v>81</v>
      </c>
      <c r="Z384" t="s">
        <v>38</v>
      </c>
    </row>
    <row r="385" spans="1:26">
      <c r="A385" t="s">
        <v>1707</v>
      </c>
      <c r="B385" s="4" t="s">
        <v>2306</v>
      </c>
      <c r="C385" t="s">
        <v>30</v>
      </c>
      <c r="D385">
        <v>1</v>
      </c>
      <c r="E385" t="s">
        <v>57</v>
      </c>
      <c r="F385" t="s">
        <v>297</v>
      </c>
      <c r="G385" t="s">
        <v>298</v>
      </c>
      <c r="H385">
        <v>7100</v>
      </c>
      <c r="I385" t="s">
        <v>996</v>
      </c>
      <c r="J385" t="s">
        <v>1001</v>
      </c>
      <c r="K385" t="s">
        <v>1001</v>
      </c>
      <c r="L385" s="5" t="s">
        <v>30</v>
      </c>
      <c r="M385" t="s">
        <v>997</v>
      </c>
      <c r="N385" t="s">
        <v>294</v>
      </c>
      <c r="O385" t="s">
        <v>812</v>
      </c>
      <c r="P385" s="6">
        <v>48.91422</v>
      </c>
      <c r="Q385" s="6">
        <v>33.76493</v>
      </c>
      <c r="R385" t="s">
        <v>86</v>
      </c>
      <c r="S385" s="4" t="s">
        <v>1028</v>
      </c>
      <c r="T385" t="s">
        <v>353</v>
      </c>
      <c r="U385" t="s">
        <v>1708</v>
      </c>
      <c r="V385" s="7">
        <v>3.1199999999999999E-2</v>
      </c>
      <c r="W385">
        <v>0.67100000000000004</v>
      </c>
      <c r="X385">
        <v>496612</v>
      </c>
      <c r="Y385" t="s">
        <v>81</v>
      </c>
      <c r="Z385" t="s">
        <v>38</v>
      </c>
    </row>
    <row r="386" spans="1:26">
      <c r="A386" t="s">
        <v>1709</v>
      </c>
      <c r="B386" s="4" t="s">
        <v>2307</v>
      </c>
      <c r="C386" t="s">
        <v>30</v>
      </c>
      <c r="D386">
        <v>1</v>
      </c>
      <c r="E386" t="s">
        <v>57</v>
      </c>
      <c r="F386" t="s">
        <v>297</v>
      </c>
      <c r="G386" t="s">
        <v>298</v>
      </c>
      <c r="H386">
        <v>7100</v>
      </c>
      <c r="I386" t="s">
        <v>996</v>
      </c>
      <c r="J386" t="s">
        <v>1001</v>
      </c>
      <c r="K386" t="s">
        <v>1001</v>
      </c>
      <c r="L386" s="5" t="s">
        <v>30</v>
      </c>
      <c r="M386" t="s">
        <v>997</v>
      </c>
      <c r="N386" t="s">
        <v>294</v>
      </c>
      <c r="O386" t="s">
        <v>812</v>
      </c>
      <c r="P386" s="6">
        <v>48.91422</v>
      </c>
      <c r="Q386" s="6">
        <v>33.76493</v>
      </c>
      <c r="R386" t="s">
        <v>86</v>
      </c>
      <c r="S386" s="4" t="s">
        <v>1161</v>
      </c>
      <c r="T386" t="s">
        <v>1710</v>
      </c>
      <c r="U386" t="s">
        <v>1711</v>
      </c>
      <c r="V386" s="7">
        <v>9.9199999999999997E-2</v>
      </c>
      <c r="W386">
        <v>0.746</v>
      </c>
      <c r="X386">
        <v>496968</v>
      </c>
      <c r="Y386" t="s">
        <v>81</v>
      </c>
      <c r="Z386" t="s">
        <v>38</v>
      </c>
    </row>
    <row r="387" spans="1:26">
      <c r="A387" t="s">
        <v>1712</v>
      </c>
      <c r="B387" s="4" t="s">
        <v>2308</v>
      </c>
      <c r="C387" t="s">
        <v>27</v>
      </c>
      <c r="D387">
        <v>1</v>
      </c>
      <c r="E387" t="s">
        <v>57</v>
      </c>
      <c r="F387" t="s">
        <v>297</v>
      </c>
      <c r="G387" t="s">
        <v>298</v>
      </c>
      <c r="H387">
        <v>7100</v>
      </c>
      <c r="I387" t="s">
        <v>996</v>
      </c>
      <c r="J387" t="s">
        <v>1001</v>
      </c>
      <c r="K387" t="s">
        <v>1001</v>
      </c>
      <c r="L387" s="5" t="s">
        <v>30</v>
      </c>
      <c r="M387" t="s">
        <v>997</v>
      </c>
      <c r="N387" t="s">
        <v>294</v>
      </c>
      <c r="O387" t="s">
        <v>812</v>
      </c>
      <c r="P387" s="6">
        <v>48.91422</v>
      </c>
      <c r="Q387" s="6">
        <v>33.76493</v>
      </c>
      <c r="R387" t="s">
        <v>35</v>
      </c>
      <c r="S387" s="4" t="s">
        <v>1713</v>
      </c>
      <c r="T387" t="s">
        <v>30</v>
      </c>
      <c r="U387" t="s">
        <v>30</v>
      </c>
      <c r="V387" s="7">
        <v>0.20979999999999999</v>
      </c>
      <c r="W387">
        <v>2.11</v>
      </c>
      <c r="X387">
        <v>728256</v>
      </c>
      <c r="Y387" t="s">
        <v>81</v>
      </c>
      <c r="Z387" t="s">
        <v>38</v>
      </c>
    </row>
    <row r="388" spans="1:26">
      <c r="A388" t="s">
        <v>1714</v>
      </c>
      <c r="B388" s="4" t="s">
        <v>2309</v>
      </c>
      <c r="C388" t="s">
        <v>27</v>
      </c>
      <c r="D388">
        <v>1</v>
      </c>
      <c r="E388" t="s">
        <v>57</v>
      </c>
      <c r="F388" t="s">
        <v>297</v>
      </c>
      <c r="G388" t="s">
        <v>298</v>
      </c>
      <c r="H388">
        <v>7100</v>
      </c>
      <c r="I388" t="s">
        <v>996</v>
      </c>
      <c r="J388" t="s">
        <v>1001</v>
      </c>
      <c r="K388" t="s">
        <v>1001</v>
      </c>
      <c r="L388" s="5" t="s">
        <v>30</v>
      </c>
      <c r="M388" t="s">
        <v>997</v>
      </c>
      <c r="N388" t="s">
        <v>294</v>
      </c>
      <c r="O388" t="s">
        <v>812</v>
      </c>
      <c r="P388" s="6">
        <v>48.91422</v>
      </c>
      <c r="Q388" s="6">
        <v>33.76493</v>
      </c>
      <c r="R388" t="s">
        <v>86</v>
      </c>
      <c r="S388" s="4" t="s">
        <v>1028</v>
      </c>
      <c r="T388" t="s">
        <v>442</v>
      </c>
      <c r="U388" t="s">
        <v>1715</v>
      </c>
      <c r="V388" s="7">
        <v>5.4000000000000003E-3</v>
      </c>
      <c r="W388">
        <v>4.7E-2</v>
      </c>
      <c r="X388">
        <v>54682</v>
      </c>
      <c r="Y388" t="s">
        <v>81</v>
      </c>
      <c r="Z388" t="s">
        <v>38</v>
      </c>
    </row>
    <row r="389" spans="1:26">
      <c r="A389" t="s">
        <v>1716</v>
      </c>
      <c r="B389" s="4" t="s">
        <v>2310</v>
      </c>
      <c r="C389" t="s">
        <v>27</v>
      </c>
      <c r="D389">
        <v>1</v>
      </c>
      <c r="E389" t="s">
        <v>57</v>
      </c>
      <c r="F389" t="s">
        <v>297</v>
      </c>
      <c r="G389" t="s">
        <v>298</v>
      </c>
      <c r="H389">
        <v>7100</v>
      </c>
      <c r="I389" t="s">
        <v>996</v>
      </c>
      <c r="J389" t="s">
        <v>1001</v>
      </c>
      <c r="K389" t="s">
        <v>1001</v>
      </c>
      <c r="L389" s="5" t="s">
        <v>30</v>
      </c>
      <c r="M389" t="s">
        <v>997</v>
      </c>
      <c r="N389" t="s">
        <v>294</v>
      </c>
      <c r="O389" t="s">
        <v>812</v>
      </c>
      <c r="P389" s="6">
        <v>48.91422</v>
      </c>
      <c r="Q389" s="6">
        <v>33.76493</v>
      </c>
      <c r="R389" t="s">
        <v>86</v>
      </c>
      <c r="S389" s="4" t="s">
        <v>1369</v>
      </c>
      <c r="T389" t="s">
        <v>399</v>
      </c>
      <c r="U389" t="s">
        <v>1717</v>
      </c>
      <c r="V389" s="7">
        <v>3.9399999999999998E-2</v>
      </c>
      <c r="W389">
        <v>0.98199999999999998</v>
      </c>
      <c r="X389">
        <v>592049</v>
      </c>
      <c r="Y389" t="s">
        <v>81</v>
      </c>
      <c r="Z389" t="s">
        <v>38</v>
      </c>
    </row>
    <row r="390" spans="1:26">
      <c r="A390" t="s">
        <v>2161</v>
      </c>
      <c r="B390" t="s">
        <v>2314</v>
      </c>
      <c r="C390" t="s">
        <v>27</v>
      </c>
      <c r="D390" s="8">
        <v>1</v>
      </c>
      <c r="E390" s="8" t="s">
        <v>57</v>
      </c>
      <c r="F390" t="s">
        <v>297</v>
      </c>
      <c r="G390" t="s">
        <v>298</v>
      </c>
      <c r="H390" s="8">
        <v>7100</v>
      </c>
      <c r="I390" s="8" t="s">
        <v>996</v>
      </c>
      <c r="J390" s="8" t="s">
        <v>1001</v>
      </c>
      <c r="K390" t="s">
        <v>1001</v>
      </c>
      <c r="L390" s="5" t="s">
        <v>30</v>
      </c>
      <c r="M390" s="8" t="s">
        <v>997</v>
      </c>
      <c r="N390" s="8" t="s">
        <v>294</v>
      </c>
      <c r="O390" s="8" t="s">
        <v>812</v>
      </c>
      <c r="P390" s="12">
        <v>48.91422</v>
      </c>
      <c r="Q390" s="12">
        <v>33.76493</v>
      </c>
      <c r="R390" s="8" t="s">
        <v>86</v>
      </c>
      <c r="S390" s="8" t="s">
        <v>1127</v>
      </c>
      <c r="T390" t="s">
        <v>359</v>
      </c>
      <c r="U390" t="s">
        <v>2162</v>
      </c>
      <c r="V390" s="8">
        <v>0.2273</v>
      </c>
      <c r="W390" s="8">
        <v>0.79500000000000004</v>
      </c>
      <c r="X390" s="8">
        <v>444315</v>
      </c>
      <c r="Y390" s="8" t="s">
        <v>81</v>
      </c>
      <c r="Z390" s="8" t="s">
        <v>38</v>
      </c>
    </row>
    <row r="391" spans="1:26">
      <c r="A391" t="s">
        <v>2163</v>
      </c>
      <c r="B391" t="s">
        <v>2315</v>
      </c>
      <c r="C391" t="s">
        <v>27</v>
      </c>
      <c r="D391" s="8">
        <v>1</v>
      </c>
      <c r="E391" s="8" t="s">
        <v>57</v>
      </c>
      <c r="F391" t="s">
        <v>297</v>
      </c>
      <c r="G391" t="s">
        <v>298</v>
      </c>
      <c r="H391" s="8">
        <v>7100</v>
      </c>
      <c r="I391" s="8" t="s">
        <v>996</v>
      </c>
      <c r="J391" s="8" t="s">
        <v>1001</v>
      </c>
      <c r="K391" t="s">
        <v>1001</v>
      </c>
      <c r="L391" s="5" t="s">
        <v>30</v>
      </c>
      <c r="M391" s="8" t="s">
        <v>997</v>
      </c>
      <c r="N391" s="8" t="s">
        <v>294</v>
      </c>
      <c r="O391" s="8" t="s">
        <v>812</v>
      </c>
      <c r="P391" s="12">
        <v>48.91422</v>
      </c>
      <c r="Q391" s="12">
        <v>33.76493</v>
      </c>
      <c r="R391" s="8" t="s">
        <v>86</v>
      </c>
      <c r="S391" s="8" t="s">
        <v>1028</v>
      </c>
      <c r="T391" t="s">
        <v>725</v>
      </c>
      <c r="U391" t="s">
        <v>2164</v>
      </c>
      <c r="V391" s="8">
        <v>5.3999999999999999E-2</v>
      </c>
      <c r="W391" s="8">
        <v>0.79800000000000004</v>
      </c>
      <c r="X391" s="8">
        <v>475706</v>
      </c>
      <c r="Y391" s="8" t="s">
        <v>81</v>
      </c>
      <c r="Z391" s="8" t="s">
        <v>38</v>
      </c>
    </row>
    <row r="392" spans="1:26">
      <c r="A392" t="s">
        <v>2173</v>
      </c>
      <c r="B392" t="s">
        <v>2316</v>
      </c>
      <c r="C392" t="s">
        <v>27</v>
      </c>
      <c r="D392" s="8">
        <v>1</v>
      </c>
      <c r="E392" s="8" t="s">
        <v>57</v>
      </c>
      <c r="F392" t="s">
        <v>297</v>
      </c>
      <c r="G392" t="s">
        <v>298</v>
      </c>
      <c r="H392" s="8">
        <v>7100</v>
      </c>
      <c r="I392" s="8" t="s">
        <v>996</v>
      </c>
      <c r="J392" s="8" t="s">
        <v>1001</v>
      </c>
      <c r="K392" t="s">
        <v>1001</v>
      </c>
      <c r="L392" s="5" t="s">
        <v>30</v>
      </c>
      <c r="M392" s="8" t="s">
        <v>997</v>
      </c>
      <c r="N392" s="8" t="s">
        <v>294</v>
      </c>
      <c r="O392" s="8" t="s">
        <v>812</v>
      </c>
      <c r="P392" s="12">
        <v>48.91422</v>
      </c>
      <c r="Q392" s="12">
        <v>33.76493</v>
      </c>
      <c r="R392" s="8" t="s">
        <v>86</v>
      </c>
      <c r="S392" s="8" t="s">
        <v>1161</v>
      </c>
      <c r="T392" t="s">
        <v>756</v>
      </c>
      <c r="U392" t="s">
        <v>2174</v>
      </c>
      <c r="V392" s="8">
        <v>1.32E-2</v>
      </c>
      <c r="W392" s="8">
        <v>6.3E-2</v>
      </c>
      <c r="X392" s="8">
        <v>71101</v>
      </c>
      <c r="Y392" s="8" t="s">
        <v>81</v>
      </c>
      <c r="Z392" s="8" t="s">
        <v>38</v>
      </c>
    </row>
    <row r="393" spans="1:26">
      <c r="A393" t="s">
        <v>2175</v>
      </c>
      <c r="B393" t="s">
        <v>2317</v>
      </c>
      <c r="C393" t="s">
        <v>27</v>
      </c>
      <c r="D393" s="8">
        <v>1</v>
      </c>
      <c r="E393" s="8" t="s">
        <v>57</v>
      </c>
      <c r="F393" t="s">
        <v>297</v>
      </c>
      <c r="G393" t="s">
        <v>298</v>
      </c>
      <c r="H393" s="8">
        <v>7100</v>
      </c>
      <c r="I393" s="8" t="s">
        <v>996</v>
      </c>
      <c r="J393" s="8" t="s">
        <v>1001</v>
      </c>
      <c r="K393" t="s">
        <v>1001</v>
      </c>
      <c r="L393" s="10" t="s">
        <v>30</v>
      </c>
      <c r="M393" s="8" t="s">
        <v>997</v>
      </c>
      <c r="N393" s="8" t="s">
        <v>294</v>
      </c>
      <c r="O393" s="8" t="s">
        <v>812</v>
      </c>
      <c r="P393" s="12">
        <v>48.91422</v>
      </c>
      <c r="Q393" s="12">
        <v>33.76493</v>
      </c>
      <c r="R393" s="8" t="s">
        <v>86</v>
      </c>
      <c r="S393" s="8" t="s">
        <v>395</v>
      </c>
      <c r="T393" t="s">
        <v>1710</v>
      </c>
      <c r="U393" t="s">
        <v>2176</v>
      </c>
      <c r="V393" s="8">
        <v>1.67E-2</v>
      </c>
      <c r="W393" s="8">
        <v>0.158</v>
      </c>
      <c r="X393" s="8">
        <v>166148</v>
      </c>
      <c r="Y393" s="8" t="s">
        <v>81</v>
      </c>
      <c r="Z393" s="8" t="s">
        <v>38</v>
      </c>
    </row>
    <row r="394" spans="1:26">
      <c r="A394" t="s">
        <v>2177</v>
      </c>
      <c r="B394" t="s">
        <v>2318</v>
      </c>
      <c r="C394" t="s">
        <v>27</v>
      </c>
      <c r="D394" s="8">
        <v>1</v>
      </c>
      <c r="E394" s="8" t="s">
        <v>57</v>
      </c>
      <c r="F394" t="s">
        <v>297</v>
      </c>
      <c r="G394" t="s">
        <v>298</v>
      </c>
      <c r="H394" s="8">
        <v>7100</v>
      </c>
      <c r="I394" s="8" t="s">
        <v>996</v>
      </c>
      <c r="J394" s="8" t="s">
        <v>1001</v>
      </c>
      <c r="K394" t="s">
        <v>1001</v>
      </c>
      <c r="L394" s="5" t="s">
        <v>30</v>
      </c>
      <c r="M394" s="8" t="s">
        <v>997</v>
      </c>
      <c r="N394" s="8" t="s">
        <v>294</v>
      </c>
      <c r="O394" s="8" t="s">
        <v>812</v>
      </c>
      <c r="P394" s="12">
        <v>48.91422</v>
      </c>
      <c r="Q394" s="12">
        <v>33.76493</v>
      </c>
      <c r="R394" s="8" t="s">
        <v>35</v>
      </c>
      <c r="S394" s="8" t="s">
        <v>1653</v>
      </c>
      <c r="T394" t="s">
        <v>30</v>
      </c>
      <c r="U394" t="s">
        <v>30</v>
      </c>
      <c r="V394" s="8">
        <v>1.24E-2</v>
      </c>
      <c r="W394" s="8">
        <v>0.16400000000000001</v>
      </c>
      <c r="X394" s="8">
        <v>163110</v>
      </c>
      <c r="Y394" s="8" t="s">
        <v>81</v>
      </c>
      <c r="Z394" s="8" t="s">
        <v>38</v>
      </c>
    </row>
    <row r="395" spans="1:26">
      <c r="A395" t="s">
        <v>2178</v>
      </c>
      <c r="B395" t="s">
        <v>2319</v>
      </c>
      <c r="C395" t="s">
        <v>27</v>
      </c>
      <c r="D395" s="8">
        <v>1</v>
      </c>
      <c r="E395" s="8" t="s">
        <v>57</v>
      </c>
      <c r="F395" t="s">
        <v>297</v>
      </c>
      <c r="G395" t="s">
        <v>298</v>
      </c>
      <c r="H395" s="8">
        <v>7100</v>
      </c>
      <c r="I395" s="8" t="s">
        <v>996</v>
      </c>
      <c r="J395" s="8" t="s">
        <v>1001</v>
      </c>
      <c r="K395" t="s">
        <v>1001</v>
      </c>
      <c r="L395" s="5" t="s">
        <v>30</v>
      </c>
      <c r="M395" s="8" t="s">
        <v>997</v>
      </c>
      <c r="N395" s="8" t="s">
        <v>294</v>
      </c>
      <c r="O395" s="8" t="s">
        <v>812</v>
      </c>
      <c r="P395" s="12">
        <v>48.91422</v>
      </c>
      <c r="Q395" s="12">
        <v>33.76493</v>
      </c>
      <c r="R395" s="8" t="s">
        <v>86</v>
      </c>
      <c r="S395" s="8" t="s">
        <v>395</v>
      </c>
      <c r="T395" t="s">
        <v>209</v>
      </c>
      <c r="U395" t="s">
        <v>2179</v>
      </c>
      <c r="V395" s="8">
        <v>1.7399999999999999E-2</v>
      </c>
      <c r="W395" s="8">
        <v>7.3999999999999996E-2</v>
      </c>
      <c r="X395" s="8">
        <v>81249</v>
      </c>
      <c r="Y395" s="8" t="s">
        <v>81</v>
      </c>
      <c r="Z395" s="8" t="s">
        <v>38</v>
      </c>
    </row>
    <row r="396" spans="1:26">
      <c r="A396" t="s">
        <v>2183</v>
      </c>
      <c r="B396" t="s">
        <v>2320</v>
      </c>
      <c r="C396" t="s">
        <v>27</v>
      </c>
      <c r="D396" s="8">
        <v>1</v>
      </c>
      <c r="E396" s="8" t="s">
        <v>57</v>
      </c>
      <c r="F396" t="s">
        <v>297</v>
      </c>
      <c r="G396" t="s">
        <v>298</v>
      </c>
      <c r="H396" s="8">
        <v>7100</v>
      </c>
      <c r="I396" s="8" t="s">
        <v>996</v>
      </c>
      <c r="J396" s="8" t="s">
        <v>1001</v>
      </c>
      <c r="K396" t="s">
        <v>1001</v>
      </c>
      <c r="L396" s="5" t="s">
        <v>30</v>
      </c>
      <c r="M396" s="8" t="s">
        <v>997</v>
      </c>
      <c r="N396" s="8" t="s">
        <v>294</v>
      </c>
      <c r="O396" s="8" t="s">
        <v>812</v>
      </c>
      <c r="P396" s="12">
        <v>48.91422</v>
      </c>
      <c r="Q396" s="12">
        <v>33.76493</v>
      </c>
      <c r="R396" s="8" t="s">
        <v>35</v>
      </c>
      <c r="S396" s="8" t="s">
        <v>1028</v>
      </c>
      <c r="T396" t="s">
        <v>30</v>
      </c>
      <c r="U396" t="s">
        <v>30</v>
      </c>
      <c r="V396" s="8">
        <v>7.6E-3</v>
      </c>
      <c r="W396" s="8">
        <v>4.4999999999999998E-2</v>
      </c>
      <c r="X396" s="8">
        <v>50686</v>
      </c>
      <c r="Y396" s="8" t="s">
        <v>81</v>
      </c>
      <c r="Z396" s="8" t="s">
        <v>38</v>
      </c>
    </row>
    <row r="397" spans="1:26">
      <c r="A397" t="s">
        <v>2184</v>
      </c>
      <c r="B397" t="s">
        <v>2321</v>
      </c>
      <c r="C397" t="s">
        <v>27</v>
      </c>
      <c r="D397" s="8">
        <v>1</v>
      </c>
      <c r="E397" s="8" t="s">
        <v>57</v>
      </c>
      <c r="F397" t="s">
        <v>297</v>
      </c>
      <c r="G397" t="s">
        <v>298</v>
      </c>
      <c r="H397" s="8">
        <v>7100</v>
      </c>
      <c r="I397" s="8" t="s">
        <v>996</v>
      </c>
      <c r="J397" s="8" t="s">
        <v>1001</v>
      </c>
      <c r="K397" t="s">
        <v>1001</v>
      </c>
      <c r="L397" s="5" t="s">
        <v>30</v>
      </c>
      <c r="M397" s="8" t="s">
        <v>997</v>
      </c>
      <c r="N397" s="8" t="s">
        <v>294</v>
      </c>
      <c r="O397" s="8" t="s">
        <v>812</v>
      </c>
      <c r="P397" s="12">
        <v>48.91422</v>
      </c>
      <c r="Q397" s="12">
        <v>33.76493</v>
      </c>
      <c r="R397" s="8" t="s">
        <v>86</v>
      </c>
      <c r="S397" s="8" t="s">
        <v>1161</v>
      </c>
      <c r="T397" t="s">
        <v>1710</v>
      </c>
      <c r="U397" t="s">
        <v>2185</v>
      </c>
      <c r="V397" s="8">
        <v>2.29E-2</v>
      </c>
      <c r="W397" s="8">
        <v>0.35699999999999998</v>
      </c>
      <c r="X397" s="8">
        <v>294663</v>
      </c>
      <c r="Y397" s="8" t="s">
        <v>81</v>
      </c>
      <c r="Z397" s="8" t="s">
        <v>38</v>
      </c>
    </row>
    <row r="398" spans="1:26">
      <c r="A398" t="s">
        <v>2186</v>
      </c>
      <c r="B398" t="s">
        <v>2322</v>
      </c>
      <c r="C398" t="s">
        <v>27</v>
      </c>
      <c r="D398" s="8">
        <v>1</v>
      </c>
      <c r="E398" s="8" t="s">
        <v>57</v>
      </c>
      <c r="F398" t="s">
        <v>297</v>
      </c>
      <c r="G398" t="s">
        <v>298</v>
      </c>
      <c r="H398" s="8">
        <v>7100</v>
      </c>
      <c r="I398" s="8" t="s">
        <v>996</v>
      </c>
      <c r="J398" s="8" t="s">
        <v>1001</v>
      </c>
      <c r="K398" t="s">
        <v>1001</v>
      </c>
      <c r="L398" s="5" t="s">
        <v>30</v>
      </c>
      <c r="M398" s="8" t="s">
        <v>997</v>
      </c>
      <c r="N398" s="8" t="s">
        <v>294</v>
      </c>
      <c r="O398" s="8" t="s">
        <v>812</v>
      </c>
      <c r="P398" s="12">
        <v>48.91422</v>
      </c>
      <c r="Q398" s="12">
        <v>33.76493</v>
      </c>
      <c r="R398" s="8" t="s">
        <v>86</v>
      </c>
      <c r="S398" s="8" t="s">
        <v>1713</v>
      </c>
      <c r="T398" t="s">
        <v>442</v>
      </c>
      <c r="U398" t="s">
        <v>2187</v>
      </c>
      <c r="V398" s="8">
        <v>6.6E-3</v>
      </c>
      <c r="W398" s="8">
        <v>1.4999999999999999E-2</v>
      </c>
      <c r="X398" s="8">
        <v>17352</v>
      </c>
      <c r="Y398" s="8" t="s">
        <v>81</v>
      </c>
      <c r="Z398" s="8" t="s">
        <v>38</v>
      </c>
    </row>
    <row r="399" spans="1:26">
      <c r="A399" t="s">
        <v>2188</v>
      </c>
      <c r="B399" t="s">
        <v>2323</v>
      </c>
      <c r="C399" t="s">
        <v>27</v>
      </c>
      <c r="D399" s="8">
        <v>1</v>
      </c>
      <c r="E399" s="8" t="s">
        <v>57</v>
      </c>
      <c r="F399" t="s">
        <v>297</v>
      </c>
      <c r="G399" t="s">
        <v>298</v>
      </c>
      <c r="H399" s="8">
        <v>7100</v>
      </c>
      <c r="I399" s="8" t="s">
        <v>996</v>
      </c>
      <c r="J399" s="8" t="s">
        <v>1001</v>
      </c>
      <c r="K399" t="s">
        <v>1001</v>
      </c>
      <c r="L399" s="5" t="s">
        <v>30</v>
      </c>
      <c r="M399" s="8" t="s">
        <v>997</v>
      </c>
      <c r="N399" s="8" t="s">
        <v>294</v>
      </c>
      <c r="O399" s="8" t="s">
        <v>812</v>
      </c>
      <c r="P399" s="12">
        <v>48.91422</v>
      </c>
      <c r="Q399" s="12">
        <v>33.76493</v>
      </c>
      <c r="R399" s="8" t="s">
        <v>86</v>
      </c>
      <c r="S399" s="8" t="s">
        <v>1127</v>
      </c>
      <c r="T399" t="s">
        <v>399</v>
      </c>
      <c r="U399" t="s">
        <v>2189</v>
      </c>
      <c r="V399" s="8">
        <v>1.0500000000000001E-2</v>
      </c>
      <c r="W399" s="8">
        <v>0.108</v>
      </c>
      <c r="X399" s="8">
        <v>117491</v>
      </c>
      <c r="Y399" s="8" t="s">
        <v>81</v>
      </c>
      <c r="Z399" s="8" t="s">
        <v>38</v>
      </c>
    </row>
    <row r="400" spans="1:26">
      <c r="A400" t="s">
        <v>2190</v>
      </c>
      <c r="B400" t="s">
        <v>2324</v>
      </c>
      <c r="C400" t="s">
        <v>27</v>
      </c>
      <c r="D400" s="8">
        <v>1</v>
      </c>
      <c r="E400" s="8" t="s">
        <v>57</v>
      </c>
      <c r="F400" t="s">
        <v>297</v>
      </c>
      <c r="G400" t="s">
        <v>298</v>
      </c>
      <c r="H400" s="8">
        <v>7100</v>
      </c>
      <c r="I400" s="8" t="s">
        <v>996</v>
      </c>
      <c r="J400" s="8" t="s">
        <v>1001</v>
      </c>
      <c r="K400" t="s">
        <v>1001</v>
      </c>
      <c r="L400" s="5" t="s">
        <v>30</v>
      </c>
      <c r="M400" s="8" t="s">
        <v>997</v>
      </c>
      <c r="N400" s="8" t="s">
        <v>294</v>
      </c>
      <c r="O400" s="8" t="s">
        <v>812</v>
      </c>
      <c r="P400" s="12">
        <v>48.91422</v>
      </c>
      <c r="Q400" s="12">
        <v>33.76493</v>
      </c>
      <c r="R400" s="8" t="s">
        <v>86</v>
      </c>
      <c r="S400" s="8" t="s">
        <v>1028</v>
      </c>
      <c r="T400" t="s">
        <v>763</v>
      </c>
      <c r="U400" t="s">
        <v>2191</v>
      </c>
      <c r="V400" s="8">
        <v>1.67E-2</v>
      </c>
      <c r="W400" s="8">
        <v>5.6000000000000001E-2</v>
      </c>
      <c r="X400" s="8">
        <v>64575</v>
      </c>
      <c r="Y400" s="8" t="s">
        <v>81</v>
      </c>
      <c r="Z400" s="8" t="s">
        <v>38</v>
      </c>
    </row>
    <row r="401" spans="1:26">
      <c r="A401" t="s">
        <v>1722</v>
      </c>
      <c r="B401" s="4" t="s">
        <v>1723</v>
      </c>
      <c r="C401" t="s">
        <v>74</v>
      </c>
      <c r="D401">
        <v>1</v>
      </c>
      <c r="E401" t="s">
        <v>57</v>
      </c>
      <c r="F401" t="s">
        <v>297</v>
      </c>
      <c r="G401" t="s">
        <v>298</v>
      </c>
      <c r="H401">
        <v>8109</v>
      </c>
      <c r="I401" t="s">
        <v>1724</v>
      </c>
      <c r="J401" t="s">
        <v>1001</v>
      </c>
      <c r="K401" t="s">
        <v>1001</v>
      </c>
      <c r="L401" s="5" t="s">
        <v>30</v>
      </c>
      <c r="M401" t="s">
        <v>1694</v>
      </c>
      <c r="N401" t="s">
        <v>30</v>
      </c>
      <c r="O401" t="s">
        <v>812</v>
      </c>
      <c r="P401" s="6">
        <v>48.3</v>
      </c>
      <c r="Q401" s="6">
        <v>35.139000000000003</v>
      </c>
      <c r="R401" t="s">
        <v>35</v>
      </c>
      <c r="S401" s="4" t="s">
        <v>825</v>
      </c>
      <c r="T401" t="s">
        <v>30</v>
      </c>
      <c r="U401" t="s">
        <v>30</v>
      </c>
      <c r="V401" s="7">
        <v>0.14816495199999999</v>
      </c>
      <c r="W401">
        <v>1.238</v>
      </c>
      <c r="X401">
        <v>650136</v>
      </c>
      <c r="Y401" t="s">
        <v>81</v>
      </c>
      <c r="Z401" t="s">
        <v>38</v>
      </c>
    </row>
    <row r="402" spans="1:26">
      <c r="A402" t="s">
        <v>1725</v>
      </c>
      <c r="B402" s="4" t="s">
        <v>2327</v>
      </c>
      <c r="C402" t="s">
        <v>27</v>
      </c>
      <c r="D402">
        <v>1</v>
      </c>
      <c r="E402" t="s">
        <v>57</v>
      </c>
      <c r="F402" t="s">
        <v>297</v>
      </c>
      <c r="G402" t="s">
        <v>298</v>
      </c>
      <c r="H402">
        <v>7100</v>
      </c>
      <c r="I402" t="s">
        <v>996</v>
      </c>
      <c r="J402" t="s">
        <v>1001</v>
      </c>
      <c r="K402" t="s">
        <v>1001</v>
      </c>
      <c r="L402" s="5" t="s">
        <v>30</v>
      </c>
      <c r="M402" t="s">
        <v>1726</v>
      </c>
      <c r="N402" t="s">
        <v>30</v>
      </c>
      <c r="O402" t="s">
        <v>812</v>
      </c>
      <c r="P402" s="6">
        <v>47.954300000000003</v>
      </c>
      <c r="Q402" s="6">
        <v>35.389299999999999</v>
      </c>
      <c r="R402" t="s">
        <v>86</v>
      </c>
      <c r="S402" s="4" t="s">
        <v>1727</v>
      </c>
      <c r="T402" t="s">
        <v>1728</v>
      </c>
      <c r="U402" t="s">
        <v>1729</v>
      </c>
      <c r="V402" s="7">
        <v>4.9000000000000002E-2</v>
      </c>
      <c r="W402">
        <v>4.9000000000000002E-2</v>
      </c>
      <c r="X402">
        <v>56730</v>
      </c>
      <c r="Y402" t="s">
        <v>81</v>
      </c>
      <c r="Z402" t="s">
        <v>38</v>
      </c>
    </row>
    <row r="403" spans="1:26">
      <c r="A403" t="s">
        <v>1730</v>
      </c>
      <c r="B403" s="4" t="s">
        <v>2309</v>
      </c>
      <c r="C403" t="s">
        <v>27</v>
      </c>
      <c r="D403">
        <v>1</v>
      </c>
      <c r="E403" t="s">
        <v>57</v>
      </c>
      <c r="F403" t="s">
        <v>297</v>
      </c>
      <c r="G403" t="s">
        <v>298</v>
      </c>
      <c r="H403">
        <v>7100</v>
      </c>
      <c r="I403" t="s">
        <v>996</v>
      </c>
      <c r="J403" t="s">
        <v>1001</v>
      </c>
      <c r="K403" t="s">
        <v>1001</v>
      </c>
      <c r="L403" s="5" t="s">
        <v>30</v>
      </c>
      <c r="M403" t="s">
        <v>1726</v>
      </c>
      <c r="N403" t="s">
        <v>30</v>
      </c>
      <c r="O403" t="s">
        <v>812</v>
      </c>
      <c r="P403" s="6">
        <v>47.954300000000003</v>
      </c>
      <c r="Q403" s="6">
        <v>35.389299999999999</v>
      </c>
      <c r="R403" t="s">
        <v>86</v>
      </c>
      <c r="S403" s="4" t="s">
        <v>1727</v>
      </c>
      <c r="T403" t="s">
        <v>209</v>
      </c>
      <c r="U403" t="s">
        <v>1731</v>
      </c>
      <c r="V403" s="7">
        <v>4.4999999999999998E-2</v>
      </c>
      <c r="W403">
        <v>4.4999999999999998E-2</v>
      </c>
      <c r="X403">
        <v>53024</v>
      </c>
      <c r="Y403" t="s">
        <v>81</v>
      </c>
      <c r="Z403" t="s">
        <v>38</v>
      </c>
    </row>
    <row r="404" spans="1:26">
      <c r="A404" t="s">
        <v>1732</v>
      </c>
      <c r="B404" s="4" t="s">
        <v>2328</v>
      </c>
      <c r="C404" t="s">
        <v>27</v>
      </c>
      <c r="D404">
        <v>1</v>
      </c>
      <c r="E404" t="s">
        <v>57</v>
      </c>
      <c r="F404" t="s">
        <v>297</v>
      </c>
      <c r="G404" t="s">
        <v>298</v>
      </c>
      <c r="H404">
        <v>7100</v>
      </c>
      <c r="I404" t="s">
        <v>996</v>
      </c>
      <c r="J404" t="s">
        <v>1001</v>
      </c>
      <c r="K404" t="s">
        <v>1001</v>
      </c>
      <c r="L404" s="5" t="s">
        <v>30</v>
      </c>
      <c r="M404" t="s">
        <v>1726</v>
      </c>
      <c r="N404" t="s">
        <v>30</v>
      </c>
      <c r="O404" t="s">
        <v>812</v>
      </c>
      <c r="P404" s="6">
        <v>47.954300000000003</v>
      </c>
      <c r="Q404" s="6">
        <v>35.389299999999999</v>
      </c>
      <c r="R404" t="s">
        <v>86</v>
      </c>
      <c r="S404" s="4" t="s">
        <v>1713</v>
      </c>
      <c r="T404" t="s">
        <v>998</v>
      </c>
      <c r="U404" t="s">
        <v>1733</v>
      </c>
      <c r="V404" s="7">
        <v>8.2000000000000007E-3</v>
      </c>
      <c r="W404">
        <v>0.107</v>
      </c>
      <c r="X404">
        <v>118718</v>
      </c>
      <c r="Y404" t="s">
        <v>81</v>
      </c>
      <c r="Z404" t="s">
        <v>38</v>
      </c>
    </row>
    <row r="405" spans="1:26">
      <c r="A405" t="s">
        <v>1734</v>
      </c>
      <c r="B405" s="4" t="s">
        <v>2305</v>
      </c>
      <c r="C405" t="s">
        <v>27</v>
      </c>
      <c r="D405">
        <v>1</v>
      </c>
      <c r="E405" t="s">
        <v>57</v>
      </c>
      <c r="F405" t="s">
        <v>297</v>
      </c>
      <c r="G405" t="s">
        <v>298</v>
      </c>
      <c r="H405">
        <v>7100</v>
      </c>
      <c r="I405" t="s">
        <v>996</v>
      </c>
      <c r="J405" t="s">
        <v>1001</v>
      </c>
      <c r="K405" t="s">
        <v>1001</v>
      </c>
      <c r="L405" s="5" t="s">
        <v>30</v>
      </c>
      <c r="M405" t="s">
        <v>1726</v>
      </c>
      <c r="N405" t="s">
        <v>30</v>
      </c>
      <c r="O405" t="s">
        <v>812</v>
      </c>
      <c r="P405" s="6">
        <v>47.954300000000003</v>
      </c>
      <c r="Q405" s="6">
        <v>35.389299999999999</v>
      </c>
      <c r="R405" t="s">
        <v>86</v>
      </c>
      <c r="S405" s="4" t="s">
        <v>286</v>
      </c>
      <c r="T405" t="s">
        <v>353</v>
      </c>
      <c r="U405" t="s">
        <v>1735</v>
      </c>
      <c r="V405" s="7">
        <v>3.0599999999999999E-2</v>
      </c>
      <c r="W405">
        <v>0.61899999999999999</v>
      </c>
      <c r="X405">
        <v>466974</v>
      </c>
      <c r="Y405" t="s">
        <v>81</v>
      </c>
      <c r="Z405" t="s">
        <v>38</v>
      </c>
    </row>
    <row r="406" spans="1:26">
      <c r="A406" t="s">
        <v>1736</v>
      </c>
      <c r="B406" s="4" t="s">
        <v>2329</v>
      </c>
      <c r="C406" t="s">
        <v>27</v>
      </c>
      <c r="D406">
        <v>1</v>
      </c>
      <c r="E406" t="s">
        <v>57</v>
      </c>
      <c r="F406" t="s">
        <v>297</v>
      </c>
      <c r="G406" t="s">
        <v>298</v>
      </c>
      <c r="H406">
        <v>7100</v>
      </c>
      <c r="I406" t="s">
        <v>996</v>
      </c>
      <c r="J406" t="s">
        <v>1001</v>
      </c>
      <c r="K406" t="s">
        <v>1001</v>
      </c>
      <c r="L406" s="5" t="s">
        <v>30</v>
      </c>
      <c r="M406" t="s">
        <v>1726</v>
      </c>
      <c r="N406" t="s">
        <v>30</v>
      </c>
      <c r="O406" t="s">
        <v>812</v>
      </c>
      <c r="P406" s="6">
        <v>47.954300000000003</v>
      </c>
      <c r="Q406" s="6">
        <v>35.389299999999999</v>
      </c>
      <c r="R406" t="s">
        <v>86</v>
      </c>
      <c r="S406" s="4" t="s">
        <v>382</v>
      </c>
      <c r="T406" t="s">
        <v>842</v>
      </c>
      <c r="U406" t="s">
        <v>1737</v>
      </c>
      <c r="V406" s="7">
        <v>8.4000000000000005E-2</v>
      </c>
      <c r="W406">
        <v>8.4000000000000005E-2</v>
      </c>
      <c r="X406">
        <v>95143</v>
      </c>
      <c r="Y406" t="s">
        <v>81</v>
      </c>
      <c r="Z406" t="s">
        <v>38</v>
      </c>
    </row>
    <row r="407" spans="1:26">
      <c r="A407" t="s">
        <v>2150</v>
      </c>
      <c r="B407" t="s">
        <v>2313</v>
      </c>
      <c r="C407" t="s">
        <v>27</v>
      </c>
      <c r="D407" s="8">
        <v>1</v>
      </c>
      <c r="E407" s="8" t="s">
        <v>57</v>
      </c>
      <c r="F407" t="s">
        <v>297</v>
      </c>
      <c r="G407" t="s">
        <v>298</v>
      </c>
      <c r="H407" s="8">
        <v>7200</v>
      </c>
      <c r="I407" s="8" t="s">
        <v>2151</v>
      </c>
      <c r="J407" s="8" t="s">
        <v>1001</v>
      </c>
      <c r="K407" t="s">
        <v>1001</v>
      </c>
      <c r="L407" s="5" t="s">
        <v>30</v>
      </c>
      <c r="M407" s="8" t="s">
        <v>1726</v>
      </c>
      <c r="N407" s="8" t="s">
        <v>30</v>
      </c>
      <c r="O407" s="8" t="s">
        <v>812</v>
      </c>
      <c r="P407" s="12">
        <v>47.954300000000003</v>
      </c>
      <c r="Q407" s="12">
        <v>35.389299999999999</v>
      </c>
      <c r="R407" s="8" t="s">
        <v>86</v>
      </c>
      <c r="S407" s="8" t="s">
        <v>1713</v>
      </c>
      <c r="T407" t="s">
        <v>209</v>
      </c>
      <c r="U407" t="s">
        <v>2152</v>
      </c>
      <c r="V407" s="8">
        <v>7.4999999999999997E-3</v>
      </c>
      <c r="W407" s="8">
        <v>1.7999999999999999E-2</v>
      </c>
      <c r="X407" s="8">
        <v>20747</v>
      </c>
      <c r="Y407" s="8" t="s">
        <v>81</v>
      </c>
      <c r="Z407" s="8" t="s">
        <v>38</v>
      </c>
    </row>
    <row r="408" spans="1:26">
      <c r="A408" t="s">
        <v>2156</v>
      </c>
      <c r="B408" t="s">
        <v>2330</v>
      </c>
      <c r="C408" t="s">
        <v>224</v>
      </c>
      <c r="D408" s="8">
        <v>1</v>
      </c>
      <c r="E408" s="8" t="s">
        <v>57</v>
      </c>
      <c r="F408" t="s">
        <v>297</v>
      </c>
      <c r="G408" t="s">
        <v>298</v>
      </c>
      <c r="H408" s="8">
        <v>7200</v>
      </c>
      <c r="I408" s="8" t="s">
        <v>2151</v>
      </c>
      <c r="J408" s="8" t="s">
        <v>1001</v>
      </c>
      <c r="K408" t="s">
        <v>1001</v>
      </c>
      <c r="L408" s="5" t="s">
        <v>30</v>
      </c>
      <c r="M408" s="8" t="s">
        <v>1726</v>
      </c>
      <c r="N408" s="8" t="s">
        <v>30</v>
      </c>
      <c r="O408" s="8" t="s">
        <v>812</v>
      </c>
      <c r="P408" s="12">
        <v>47.954300000000003</v>
      </c>
      <c r="Q408" s="12">
        <v>35.389299999999999</v>
      </c>
      <c r="R408" s="8" t="s">
        <v>86</v>
      </c>
      <c r="S408" s="8" t="s">
        <v>2067</v>
      </c>
      <c r="T408" t="s">
        <v>343</v>
      </c>
      <c r="U408" t="s">
        <v>2157</v>
      </c>
      <c r="V408" s="8">
        <v>2.0899999999999998E-2</v>
      </c>
      <c r="W408" s="8">
        <v>0.22500000000000001</v>
      </c>
      <c r="X408" s="8">
        <v>214705</v>
      </c>
      <c r="Y408" s="8" t="s">
        <v>81</v>
      </c>
      <c r="Z408" s="8" t="s">
        <v>38</v>
      </c>
    </row>
    <row r="409" spans="1:26">
      <c r="A409" t="s">
        <v>2158</v>
      </c>
      <c r="B409" t="s">
        <v>2331</v>
      </c>
      <c r="C409" t="s">
        <v>224</v>
      </c>
      <c r="D409" s="8">
        <v>1</v>
      </c>
      <c r="E409" s="8" t="s">
        <v>57</v>
      </c>
      <c r="F409" t="s">
        <v>297</v>
      </c>
      <c r="G409" t="s">
        <v>298</v>
      </c>
      <c r="H409" s="8">
        <v>7200</v>
      </c>
      <c r="I409" s="8" t="s">
        <v>2151</v>
      </c>
      <c r="J409" s="8" t="s">
        <v>1001</v>
      </c>
      <c r="K409" t="s">
        <v>1001</v>
      </c>
      <c r="L409" s="5" t="s">
        <v>30</v>
      </c>
      <c r="M409" s="8" t="s">
        <v>1726</v>
      </c>
      <c r="N409" s="8" t="s">
        <v>30</v>
      </c>
      <c r="O409" s="8" t="s">
        <v>812</v>
      </c>
      <c r="P409" s="12">
        <v>47.954300000000003</v>
      </c>
      <c r="Q409" s="12">
        <v>35.389299999999999</v>
      </c>
      <c r="R409" s="8" t="s">
        <v>86</v>
      </c>
      <c r="S409" s="8" t="s">
        <v>1028</v>
      </c>
      <c r="T409" t="s">
        <v>209</v>
      </c>
      <c r="U409" t="s">
        <v>2159</v>
      </c>
      <c r="V409" s="8">
        <v>1.4500000000000001E-2</v>
      </c>
      <c r="W409" s="8">
        <v>8.7999999999999995E-2</v>
      </c>
      <c r="X409" s="8">
        <v>97167</v>
      </c>
      <c r="Y409" s="8" t="s">
        <v>81</v>
      </c>
      <c r="Z409" s="8" t="s">
        <v>38</v>
      </c>
    </row>
    <row r="410" spans="1:26">
      <c r="A410" t="s">
        <v>2160</v>
      </c>
      <c r="B410" t="s">
        <v>2332</v>
      </c>
      <c r="C410" t="s">
        <v>27</v>
      </c>
      <c r="D410" s="8">
        <v>1</v>
      </c>
      <c r="E410" s="8" t="s">
        <v>57</v>
      </c>
      <c r="F410" t="s">
        <v>297</v>
      </c>
      <c r="G410" t="s">
        <v>298</v>
      </c>
      <c r="H410" s="8">
        <v>7200</v>
      </c>
      <c r="I410" s="8" t="s">
        <v>2151</v>
      </c>
      <c r="J410" s="8" t="s">
        <v>1001</v>
      </c>
      <c r="K410" t="s">
        <v>1001</v>
      </c>
      <c r="L410" s="5" t="s">
        <v>30</v>
      </c>
      <c r="M410" s="8" t="s">
        <v>1726</v>
      </c>
      <c r="N410" s="8" t="s">
        <v>30</v>
      </c>
      <c r="O410" s="8" t="s">
        <v>812</v>
      </c>
      <c r="P410" s="12">
        <v>47.954300000000003</v>
      </c>
      <c r="Q410" s="12">
        <v>35.389299999999999</v>
      </c>
      <c r="R410" s="8" t="s">
        <v>35</v>
      </c>
      <c r="S410" s="8" t="s">
        <v>1695</v>
      </c>
      <c r="T410" t="s">
        <v>30</v>
      </c>
      <c r="U410" t="s">
        <v>30</v>
      </c>
      <c r="V410" s="8">
        <v>5.4999999999999997E-3</v>
      </c>
      <c r="W410" s="8">
        <v>1.9E-2</v>
      </c>
      <c r="X410" s="8">
        <v>21944</v>
      </c>
      <c r="Y410" s="8" t="s">
        <v>81</v>
      </c>
      <c r="Z410" s="8" t="s">
        <v>38</v>
      </c>
    </row>
    <row r="411" spans="1:26">
      <c r="A411" t="s">
        <v>1738</v>
      </c>
      <c r="B411" s="4" t="s">
        <v>1739</v>
      </c>
      <c r="C411" t="s">
        <v>74</v>
      </c>
      <c r="D411">
        <v>1</v>
      </c>
      <c r="E411" t="s">
        <v>57</v>
      </c>
      <c r="F411" t="s">
        <v>297</v>
      </c>
      <c r="G411" t="s">
        <v>298</v>
      </c>
      <c r="H411">
        <v>7239</v>
      </c>
      <c r="I411" t="s">
        <v>1740</v>
      </c>
      <c r="J411" t="s">
        <v>1001</v>
      </c>
      <c r="K411" t="s">
        <v>1001</v>
      </c>
      <c r="L411" s="5" t="s">
        <v>30</v>
      </c>
      <c r="M411" t="s">
        <v>1741</v>
      </c>
      <c r="N411" t="s">
        <v>30</v>
      </c>
      <c r="O411" t="s">
        <v>812</v>
      </c>
      <c r="P411" s="6">
        <v>48.301000000000002</v>
      </c>
      <c r="Q411" s="6">
        <v>35.139009999999999</v>
      </c>
      <c r="R411" t="s">
        <v>35</v>
      </c>
      <c r="S411" s="4" t="s">
        <v>1695</v>
      </c>
      <c r="T411" t="s">
        <v>30</v>
      </c>
      <c r="U411" t="s">
        <v>30</v>
      </c>
      <c r="V411" s="7">
        <v>0.49239754499999999</v>
      </c>
      <c r="W411">
        <v>2.552</v>
      </c>
      <c r="X411">
        <v>733086</v>
      </c>
      <c r="Y411" t="s">
        <v>81</v>
      </c>
      <c r="Z411" t="s">
        <v>38</v>
      </c>
    </row>
    <row r="412" spans="1:26">
      <c r="A412" t="s">
        <v>1742</v>
      </c>
      <c r="B412" s="4" t="s">
        <v>1743</v>
      </c>
      <c r="C412" t="s">
        <v>74</v>
      </c>
      <c r="D412">
        <v>1</v>
      </c>
      <c r="E412" t="s">
        <v>57</v>
      </c>
      <c r="F412" t="s">
        <v>297</v>
      </c>
      <c r="G412" t="s">
        <v>298</v>
      </c>
      <c r="H412">
        <v>7350</v>
      </c>
      <c r="I412" t="s">
        <v>1744</v>
      </c>
      <c r="J412" t="s">
        <v>1001</v>
      </c>
      <c r="K412" t="s">
        <v>1001</v>
      </c>
      <c r="L412" s="5" t="s">
        <v>30</v>
      </c>
      <c r="M412" t="s">
        <v>1741</v>
      </c>
      <c r="N412" t="s">
        <v>30</v>
      </c>
      <c r="O412" t="s">
        <v>812</v>
      </c>
      <c r="P412" s="6">
        <v>48.301000000000002</v>
      </c>
      <c r="Q412" s="6">
        <v>35.139009999999999</v>
      </c>
      <c r="R412" t="s">
        <v>86</v>
      </c>
      <c r="S412" s="4" t="s">
        <v>321</v>
      </c>
      <c r="T412" t="s">
        <v>329</v>
      </c>
      <c r="U412" t="s">
        <v>1745</v>
      </c>
      <c r="V412" s="7">
        <v>0.48873075500000002</v>
      </c>
      <c r="W412">
        <v>2.12</v>
      </c>
      <c r="X412">
        <v>725220</v>
      </c>
      <c r="Y412" t="s">
        <v>81</v>
      </c>
      <c r="Z412" t="s">
        <v>38</v>
      </c>
    </row>
    <row r="413" spans="1:26">
      <c r="A413" t="s">
        <v>1746</v>
      </c>
      <c r="B413" s="4" t="s">
        <v>1747</v>
      </c>
      <c r="C413" t="s">
        <v>27</v>
      </c>
      <c r="D413">
        <v>1</v>
      </c>
      <c r="E413" t="s">
        <v>57</v>
      </c>
      <c r="F413" t="s">
        <v>65</v>
      </c>
      <c r="G413" t="s">
        <v>30</v>
      </c>
      <c r="H413">
        <v>3807</v>
      </c>
      <c r="I413" t="s">
        <v>1748</v>
      </c>
      <c r="J413" t="s">
        <v>1749</v>
      </c>
      <c r="K413" t="s">
        <v>1749</v>
      </c>
      <c r="L413" s="5" t="s">
        <v>30</v>
      </c>
      <c r="M413" t="s">
        <v>646</v>
      </c>
      <c r="N413" t="s">
        <v>30</v>
      </c>
      <c r="O413" t="s">
        <v>69</v>
      </c>
      <c r="P413" s="6">
        <v>51.42</v>
      </c>
      <c r="Q413" s="6">
        <v>11.68</v>
      </c>
      <c r="R413" t="s">
        <v>35</v>
      </c>
      <c r="S413" s="4" t="s">
        <v>1548</v>
      </c>
      <c r="T413" t="s">
        <v>30</v>
      </c>
      <c r="U413" t="s">
        <v>30</v>
      </c>
      <c r="V413" s="7">
        <v>0.21644914600000001</v>
      </c>
      <c r="W413">
        <v>0.40899999999999997</v>
      </c>
      <c r="X413">
        <v>352282</v>
      </c>
      <c r="Y413" t="s">
        <v>337</v>
      </c>
      <c r="Z413" t="s">
        <v>38</v>
      </c>
    </row>
    <row r="414" spans="1:26">
      <c r="A414" t="s">
        <v>1750</v>
      </c>
      <c r="B414" s="4" t="s">
        <v>1751</v>
      </c>
      <c r="C414" t="s">
        <v>27</v>
      </c>
      <c r="D414">
        <v>1</v>
      </c>
      <c r="E414" t="s">
        <v>57</v>
      </c>
      <c r="F414" t="s">
        <v>65</v>
      </c>
      <c r="G414" t="s">
        <v>30</v>
      </c>
      <c r="H414">
        <v>3987</v>
      </c>
      <c r="I414" t="s">
        <v>1752</v>
      </c>
      <c r="J414" t="s">
        <v>1749</v>
      </c>
      <c r="K414" t="s">
        <v>1749</v>
      </c>
      <c r="L414" s="5" t="s">
        <v>30</v>
      </c>
      <c r="M414" t="s">
        <v>646</v>
      </c>
      <c r="N414" t="s">
        <v>30</v>
      </c>
      <c r="O414" t="s">
        <v>69</v>
      </c>
      <c r="P414" s="6">
        <v>51.42</v>
      </c>
      <c r="Q414" s="6">
        <v>11.68</v>
      </c>
      <c r="R414" t="s">
        <v>86</v>
      </c>
      <c r="S414" s="4" t="s">
        <v>370</v>
      </c>
      <c r="T414" t="s">
        <v>155</v>
      </c>
      <c r="U414" t="s">
        <v>1753</v>
      </c>
      <c r="V414" s="7">
        <v>0.84254752899999996</v>
      </c>
      <c r="W414">
        <v>1.6479999999999999</v>
      </c>
      <c r="X414">
        <v>629665</v>
      </c>
      <c r="Y414" t="s">
        <v>337</v>
      </c>
      <c r="Z414" t="s">
        <v>38</v>
      </c>
    </row>
    <row r="415" spans="1:26">
      <c r="A415" t="s">
        <v>1754</v>
      </c>
      <c r="B415" s="4" t="s">
        <v>1755</v>
      </c>
      <c r="C415" t="s">
        <v>27</v>
      </c>
      <c r="D415">
        <v>3</v>
      </c>
      <c r="E415" t="s">
        <v>57</v>
      </c>
      <c r="F415" t="s">
        <v>65</v>
      </c>
      <c r="G415" t="s">
        <v>30</v>
      </c>
      <c r="H415">
        <v>4106</v>
      </c>
      <c r="I415" t="s">
        <v>1756</v>
      </c>
      <c r="J415" t="s">
        <v>1749</v>
      </c>
      <c r="K415" t="s">
        <v>1749</v>
      </c>
      <c r="L415" s="5" t="s">
        <v>30</v>
      </c>
      <c r="M415" t="s">
        <v>646</v>
      </c>
      <c r="N415" t="s">
        <v>30</v>
      </c>
      <c r="O415" t="s">
        <v>69</v>
      </c>
      <c r="P415" s="6">
        <v>51.42</v>
      </c>
      <c r="Q415" s="6">
        <v>11.68</v>
      </c>
      <c r="R415" t="s">
        <v>35</v>
      </c>
      <c r="S415" s="4" t="s">
        <v>1484</v>
      </c>
      <c r="T415" t="s">
        <v>30</v>
      </c>
      <c r="U415" t="s">
        <v>30</v>
      </c>
      <c r="V415" s="7">
        <v>0.36155753000000002</v>
      </c>
      <c r="W415">
        <v>1.9019999999999999</v>
      </c>
      <c r="X415">
        <v>843093</v>
      </c>
      <c r="Y415" t="s">
        <v>588</v>
      </c>
      <c r="Z415" t="s">
        <v>38</v>
      </c>
    </row>
    <row r="416" spans="1:26">
      <c r="A416" t="s">
        <v>1757</v>
      </c>
      <c r="B416" s="4" t="s">
        <v>1758</v>
      </c>
      <c r="C416" t="s">
        <v>27</v>
      </c>
      <c r="D416">
        <v>1</v>
      </c>
      <c r="E416" t="s">
        <v>57</v>
      </c>
      <c r="F416" t="s">
        <v>65</v>
      </c>
      <c r="G416" t="s">
        <v>30</v>
      </c>
      <c r="H416">
        <v>3987</v>
      </c>
      <c r="I416" t="s">
        <v>1759</v>
      </c>
      <c r="J416" t="s">
        <v>1749</v>
      </c>
      <c r="K416" t="s">
        <v>1749</v>
      </c>
      <c r="L416" s="5" t="s">
        <v>30</v>
      </c>
      <c r="M416" t="s">
        <v>1760</v>
      </c>
      <c r="N416" t="s">
        <v>30</v>
      </c>
      <c r="O416" t="s">
        <v>69</v>
      </c>
      <c r="P416" s="6">
        <v>51.167662999999997</v>
      </c>
      <c r="Q416" s="6">
        <v>11.847526999999999</v>
      </c>
      <c r="R416" t="s">
        <v>35</v>
      </c>
      <c r="S416" s="4" t="s">
        <v>1761</v>
      </c>
      <c r="T416" t="s">
        <v>30</v>
      </c>
      <c r="U416" t="s">
        <v>30</v>
      </c>
      <c r="V416" s="7">
        <v>0.32391565999999999</v>
      </c>
      <c r="W416">
        <v>0.22800000000000001</v>
      </c>
      <c r="X416">
        <v>213212</v>
      </c>
      <c r="Y416" t="s">
        <v>81</v>
      </c>
      <c r="Z416" t="s">
        <v>38</v>
      </c>
    </row>
    <row r="417" spans="1:26">
      <c r="A417" t="s">
        <v>1762</v>
      </c>
      <c r="B417" s="4" t="s">
        <v>1763</v>
      </c>
      <c r="C417" t="s">
        <v>27</v>
      </c>
      <c r="D417">
        <v>1</v>
      </c>
      <c r="E417" t="s">
        <v>57</v>
      </c>
      <c r="F417" t="s">
        <v>65</v>
      </c>
      <c r="G417" t="s">
        <v>30</v>
      </c>
      <c r="H417">
        <v>4001</v>
      </c>
      <c r="I417" t="s">
        <v>1764</v>
      </c>
      <c r="J417" t="s">
        <v>1749</v>
      </c>
      <c r="K417" t="s">
        <v>1749</v>
      </c>
      <c r="L417" s="5" t="s">
        <v>30</v>
      </c>
      <c r="M417" t="s">
        <v>1760</v>
      </c>
      <c r="N417" t="s">
        <v>30</v>
      </c>
      <c r="O417" t="s">
        <v>69</v>
      </c>
      <c r="P417" s="6">
        <v>51.167662999999997</v>
      </c>
      <c r="Q417" s="6">
        <v>11.847526999999999</v>
      </c>
      <c r="R417" t="s">
        <v>86</v>
      </c>
      <c r="S417" s="4" t="s">
        <v>915</v>
      </c>
      <c r="T417" t="s">
        <v>409</v>
      </c>
      <c r="U417" t="s">
        <v>1765</v>
      </c>
      <c r="V417" s="7">
        <v>4.8048444000000003E-2</v>
      </c>
      <c r="W417">
        <v>5.3999999999999999E-2</v>
      </c>
      <c r="X417">
        <v>61524</v>
      </c>
      <c r="Y417" t="s">
        <v>81</v>
      </c>
      <c r="Z417" t="s">
        <v>38</v>
      </c>
    </row>
    <row r="418" spans="1:26">
      <c r="A418" t="s">
        <v>1766</v>
      </c>
      <c r="B418" s="4" t="s">
        <v>1767</v>
      </c>
      <c r="C418" t="s">
        <v>27</v>
      </c>
      <c r="D418">
        <v>4</v>
      </c>
      <c r="E418" t="s">
        <v>57</v>
      </c>
      <c r="F418" t="s">
        <v>876</v>
      </c>
      <c r="G418" t="s">
        <v>30</v>
      </c>
      <c r="H418">
        <v>3951</v>
      </c>
      <c r="I418" t="s">
        <v>1768</v>
      </c>
      <c r="J418" t="s">
        <v>1749</v>
      </c>
      <c r="K418" t="s">
        <v>1749</v>
      </c>
      <c r="L418" s="5" t="s">
        <v>30</v>
      </c>
      <c r="M418" t="s">
        <v>879</v>
      </c>
      <c r="N418" t="s">
        <v>30</v>
      </c>
      <c r="O418" t="s">
        <v>69</v>
      </c>
      <c r="P418" s="6">
        <v>51.895833330000002</v>
      </c>
      <c r="Q418" s="6">
        <v>11.04666667</v>
      </c>
      <c r="R418" t="s">
        <v>35</v>
      </c>
      <c r="S418" s="4" t="s">
        <v>1769</v>
      </c>
      <c r="T418" t="s">
        <v>30</v>
      </c>
      <c r="U418" t="s">
        <v>30</v>
      </c>
      <c r="V418" s="7">
        <v>0.21390000000000001</v>
      </c>
      <c r="W418">
        <v>2.14</v>
      </c>
      <c r="X418">
        <v>881304</v>
      </c>
      <c r="Y418" t="s">
        <v>1057</v>
      </c>
      <c r="Z418" t="s">
        <v>38</v>
      </c>
    </row>
    <row r="419" spans="1:26">
      <c r="A419" t="s">
        <v>1770</v>
      </c>
      <c r="B419" s="4" t="s">
        <v>1771</v>
      </c>
      <c r="C419" t="s">
        <v>27</v>
      </c>
      <c r="D419">
        <v>1</v>
      </c>
      <c r="E419" t="s">
        <v>57</v>
      </c>
      <c r="F419" t="s">
        <v>65</v>
      </c>
      <c r="G419" t="s">
        <v>30</v>
      </c>
      <c r="H419">
        <v>3909</v>
      </c>
      <c r="I419" t="s">
        <v>1772</v>
      </c>
      <c r="J419" t="s">
        <v>1749</v>
      </c>
      <c r="K419" t="s">
        <v>1749</v>
      </c>
      <c r="L419" s="5" t="s">
        <v>30</v>
      </c>
      <c r="M419" t="s">
        <v>561</v>
      </c>
      <c r="N419" t="s">
        <v>1773</v>
      </c>
      <c r="O419" t="s">
        <v>69</v>
      </c>
      <c r="P419" s="6">
        <v>51.79</v>
      </c>
      <c r="Q419" s="6">
        <v>11.14</v>
      </c>
      <c r="R419" t="s">
        <v>35</v>
      </c>
      <c r="S419" s="4" t="s">
        <v>1774</v>
      </c>
      <c r="T419" t="s">
        <v>30</v>
      </c>
      <c r="U419" t="s">
        <v>30</v>
      </c>
      <c r="V419" s="7">
        <v>0.28686769899999998</v>
      </c>
      <c r="W419">
        <v>2.4870000000000001</v>
      </c>
      <c r="X419">
        <v>834837</v>
      </c>
      <c r="Y419" t="s">
        <v>337</v>
      </c>
      <c r="Z419" t="s">
        <v>38</v>
      </c>
    </row>
    <row r="420" spans="1:26">
      <c r="A420" t="s">
        <v>1775</v>
      </c>
      <c r="B420" s="4" t="s">
        <v>1776</v>
      </c>
      <c r="C420" t="s">
        <v>27</v>
      </c>
      <c r="D420">
        <v>1</v>
      </c>
      <c r="E420" t="s">
        <v>28</v>
      </c>
      <c r="F420" t="s">
        <v>29</v>
      </c>
      <c r="G420" t="s">
        <v>30</v>
      </c>
      <c r="H420">
        <v>4000</v>
      </c>
      <c r="I420" t="s">
        <v>1658</v>
      </c>
      <c r="J420" t="s">
        <v>1777</v>
      </c>
      <c r="K420" t="s">
        <v>1777</v>
      </c>
      <c r="L420" s="5" t="s">
        <v>30</v>
      </c>
      <c r="M420" t="s">
        <v>1778</v>
      </c>
      <c r="N420" t="s">
        <v>30</v>
      </c>
      <c r="O420" t="s">
        <v>546</v>
      </c>
      <c r="P420" s="6">
        <v>48.798999999999999</v>
      </c>
      <c r="Q420" s="6">
        <v>17.021999999999998</v>
      </c>
      <c r="R420" t="s">
        <v>35</v>
      </c>
      <c r="S420" s="4" t="s">
        <v>526</v>
      </c>
      <c r="T420" t="s">
        <v>30</v>
      </c>
      <c r="U420" t="s">
        <v>30</v>
      </c>
      <c r="V420" s="7" t="s">
        <v>30</v>
      </c>
      <c r="W420">
        <v>0.17599999999999999</v>
      </c>
      <c r="X420">
        <v>188038</v>
      </c>
      <c r="Y420" t="s">
        <v>37</v>
      </c>
      <c r="Z420" t="s">
        <v>38</v>
      </c>
    </row>
    <row r="421" spans="1:26">
      <c r="A421" t="s">
        <v>1779</v>
      </c>
      <c r="B421" s="4" t="s">
        <v>1780</v>
      </c>
      <c r="C421" t="s">
        <v>429</v>
      </c>
      <c r="D421">
        <v>1</v>
      </c>
      <c r="E421" t="s">
        <v>28</v>
      </c>
      <c r="F421" t="s">
        <v>29</v>
      </c>
      <c r="G421" t="s">
        <v>30</v>
      </c>
      <c r="H421">
        <v>3739</v>
      </c>
      <c r="I421" t="s">
        <v>1781</v>
      </c>
      <c r="J421" t="s">
        <v>1777</v>
      </c>
      <c r="K421" t="s">
        <v>1777</v>
      </c>
      <c r="L421" s="5" t="s">
        <v>30</v>
      </c>
      <c r="M421" t="s">
        <v>1782</v>
      </c>
      <c r="N421" t="s">
        <v>30</v>
      </c>
      <c r="O421" t="s">
        <v>770</v>
      </c>
      <c r="P421" s="6">
        <v>50.917999999999999</v>
      </c>
      <c r="Q421" s="6">
        <v>16.957000000000001</v>
      </c>
      <c r="R421" t="s">
        <v>35</v>
      </c>
      <c r="S421" s="4" t="s">
        <v>554</v>
      </c>
      <c r="T421" t="s">
        <v>30</v>
      </c>
      <c r="U421" t="s">
        <v>30</v>
      </c>
      <c r="V421" s="7" t="s">
        <v>30</v>
      </c>
      <c r="W421">
        <v>2.653</v>
      </c>
      <c r="X421">
        <v>635649</v>
      </c>
      <c r="Y421" t="s">
        <v>37</v>
      </c>
      <c r="Z421" t="s">
        <v>38</v>
      </c>
    </row>
    <row r="422" spans="1:26">
      <c r="A422" t="s">
        <v>1783</v>
      </c>
      <c r="B422" s="4" t="s">
        <v>1784</v>
      </c>
      <c r="C422" t="s">
        <v>27</v>
      </c>
      <c r="D422">
        <v>1</v>
      </c>
      <c r="E422" t="s">
        <v>28</v>
      </c>
      <c r="F422" t="s">
        <v>29</v>
      </c>
      <c r="G422" t="s">
        <v>30</v>
      </c>
      <c r="H422">
        <v>3795</v>
      </c>
      <c r="I422" t="s">
        <v>1785</v>
      </c>
      <c r="J422" t="s">
        <v>1777</v>
      </c>
      <c r="K422" t="s">
        <v>1777</v>
      </c>
      <c r="L422" s="5" t="s">
        <v>30</v>
      </c>
      <c r="M422" t="s">
        <v>1786</v>
      </c>
      <c r="N422" t="s">
        <v>30</v>
      </c>
      <c r="O422" t="s">
        <v>770</v>
      </c>
      <c r="P422" s="6">
        <v>50.948</v>
      </c>
      <c r="Q422" s="6">
        <v>16.943000000000001</v>
      </c>
      <c r="R422" t="s">
        <v>35</v>
      </c>
      <c r="S422" s="4" t="s">
        <v>1787</v>
      </c>
      <c r="T422" t="s">
        <v>30</v>
      </c>
      <c r="U422" t="s">
        <v>30</v>
      </c>
      <c r="V422" s="7" t="s">
        <v>30</v>
      </c>
      <c r="W422">
        <v>0.17799999999999999</v>
      </c>
      <c r="X422">
        <v>165439</v>
      </c>
      <c r="Y422" t="s">
        <v>37</v>
      </c>
      <c r="Z422" t="s">
        <v>38</v>
      </c>
    </row>
    <row r="423" spans="1:26">
      <c r="A423" t="s">
        <v>1788</v>
      </c>
      <c r="B423" s="4" t="s">
        <v>1789</v>
      </c>
      <c r="C423" t="s">
        <v>27</v>
      </c>
      <c r="D423">
        <v>1</v>
      </c>
      <c r="E423" t="s">
        <v>28</v>
      </c>
      <c r="F423" t="s">
        <v>29</v>
      </c>
      <c r="G423" t="s">
        <v>30</v>
      </c>
      <c r="H423">
        <v>3813</v>
      </c>
      <c r="I423" t="s">
        <v>1790</v>
      </c>
      <c r="J423" t="s">
        <v>1777</v>
      </c>
      <c r="K423" t="s">
        <v>1777</v>
      </c>
      <c r="L423" s="5" t="s">
        <v>30</v>
      </c>
      <c r="M423" t="s">
        <v>1791</v>
      </c>
      <c r="N423" t="s">
        <v>30</v>
      </c>
      <c r="O423" t="s">
        <v>770</v>
      </c>
      <c r="P423" s="6">
        <v>50.98</v>
      </c>
      <c r="Q423" s="6">
        <v>17.068000000000001</v>
      </c>
      <c r="R423" t="s">
        <v>35</v>
      </c>
      <c r="S423" s="4" t="s">
        <v>755</v>
      </c>
      <c r="T423" t="s">
        <v>30</v>
      </c>
      <c r="U423" t="s">
        <v>30</v>
      </c>
      <c r="V423" s="7" t="s">
        <v>30</v>
      </c>
      <c r="W423">
        <v>0.215</v>
      </c>
      <c r="X423">
        <v>205999</v>
      </c>
      <c r="Y423" t="s">
        <v>37</v>
      </c>
      <c r="Z423" t="s">
        <v>38</v>
      </c>
    </row>
    <row r="424" spans="1:26">
      <c r="A424" t="s">
        <v>1792</v>
      </c>
      <c r="B424" s="4" t="s">
        <v>1793</v>
      </c>
      <c r="C424" t="s">
        <v>461</v>
      </c>
      <c r="D424" t="s">
        <v>30</v>
      </c>
      <c r="E424" t="s">
        <v>1794</v>
      </c>
      <c r="F424" t="s">
        <v>1795</v>
      </c>
      <c r="G424" t="s">
        <v>30</v>
      </c>
      <c r="H424">
        <v>45020</v>
      </c>
      <c r="I424" t="s">
        <v>1796</v>
      </c>
      <c r="J424" t="s">
        <v>1797</v>
      </c>
      <c r="K424" t="s">
        <v>1797</v>
      </c>
      <c r="L424" s="5" t="s">
        <v>30</v>
      </c>
      <c r="M424" t="s">
        <v>1798</v>
      </c>
      <c r="N424" t="s">
        <v>30</v>
      </c>
      <c r="O424" t="s">
        <v>34</v>
      </c>
      <c r="P424" s="6">
        <v>57.7</v>
      </c>
      <c r="Q424" s="6">
        <v>71.099999999999994</v>
      </c>
      <c r="R424" t="s">
        <v>86</v>
      </c>
      <c r="S424" s="4" t="s">
        <v>1799</v>
      </c>
      <c r="T424" t="s">
        <v>1513</v>
      </c>
      <c r="U424" t="s">
        <v>30</v>
      </c>
      <c r="V424" s="7" t="s">
        <v>30</v>
      </c>
      <c r="W424">
        <v>42</v>
      </c>
      <c r="X424">
        <v>1147829</v>
      </c>
      <c r="Y424" t="s">
        <v>81</v>
      </c>
      <c r="Z424" t="s">
        <v>38</v>
      </c>
    </row>
    <row r="425" spans="1:26">
      <c r="A425" t="s">
        <v>1800</v>
      </c>
      <c r="B425" s="4" t="s">
        <v>1801</v>
      </c>
      <c r="C425" t="s">
        <v>1802</v>
      </c>
      <c r="D425">
        <v>1</v>
      </c>
      <c r="E425" t="s">
        <v>57</v>
      </c>
      <c r="F425" t="s">
        <v>297</v>
      </c>
      <c r="G425" t="s">
        <v>333</v>
      </c>
      <c r="H425">
        <v>6495</v>
      </c>
      <c r="I425" t="s">
        <v>1803</v>
      </c>
      <c r="J425" t="s">
        <v>1804</v>
      </c>
      <c r="K425" t="s">
        <v>1805</v>
      </c>
      <c r="L425" s="5" t="s">
        <v>30</v>
      </c>
      <c r="M425" t="s">
        <v>1805</v>
      </c>
      <c r="N425" t="s">
        <v>30</v>
      </c>
      <c r="O425" t="s">
        <v>303</v>
      </c>
      <c r="P425" s="6">
        <v>43.213099999999997</v>
      </c>
      <c r="Q425" s="6">
        <v>27.8644</v>
      </c>
      <c r="R425" t="s">
        <v>86</v>
      </c>
      <c r="S425" s="4" t="s">
        <v>30</v>
      </c>
      <c r="T425" t="s">
        <v>409</v>
      </c>
      <c r="U425" t="s">
        <v>1806</v>
      </c>
      <c r="V425" s="7" t="s">
        <v>30</v>
      </c>
      <c r="W425">
        <v>2.7E-2</v>
      </c>
      <c r="X425">
        <v>26224</v>
      </c>
      <c r="Y425" t="s">
        <v>81</v>
      </c>
      <c r="Z425" t="s">
        <v>38</v>
      </c>
    </row>
    <row r="426" spans="1:26">
      <c r="A426" t="s">
        <v>1807</v>
      </c>
      <c r="B426" s="4" t="s">
        <v>1808</v>
      </c>
      <c r="C426" t="s">
        <v>1809</v>
      </c>
      <c r="D426">
        <v>1</v>
      </c>
      <c r="E426" t="s">
        <v>57</v>
      </c>
      <c r="F426" t="s">
        <v>297</v>
      </c>
      <c r="G426" t="s">
        <v>333</v>
      </c>
      <c r="H426">
        <v>6413</v>
      </c>
      <c r="I426" t="s">
        <v>1810</v>
      </c>
      <c r="J426" t="s">
        <v>1804</v>
      </c>
      <c r="K426" t="s">
        <v>1805</v>
      </c>
      <c r="L426" s="5" t="s">
        <v>30</v>
      </c>
      <c r="M426" t="s">
        <v>1805</v>
      </c>
      <c r="N426" t="s">
        <v>30</v>
      </c>
      <c r="O426" t="s">
        <v>303</v>
      </c>
      <c r="P426" s="6">
        <v>43.213099999999997</v>
      </c>
      <c r="Q426" s="6">
        <v>27.8644</v>
      </c>
      <c r="R426" t="s">
        <v>86</v>
      </c>
      <c r="S426" s="4" t="s">
        <v>30</v>
      </c>
      <c r="T426" t="s">
        <v>756</v>
      </c>
      <c r="U426" t="s">
        <v>1811</v>
      </c>
      <c r="V426" s="7" t="s">
        <v>30</v>
      </c>
      <c r="W426">
        <v>2.5000000000000001E-2</v>
      </c>
      <c r="X426">
        <v>23133</v>
      </c>
      <c r="Y426" t="s">
        <v>81</v>
      </c>
      <c r="Z426" t="s">
        <v>38</v>
      </c>
    </row>
    <row r="427" spans="1:26">
      <c r="A427" t="s">
        <v>1812</v>
      </c>
      <c r="B427" s="4" t="s">
        <v>1813</v>
      </c>
      <c r="C427" t="s">
        <v>27</v>
      </c>
      <c r="D427">
        <v>2</v>
      </c>
      <c r="E427" t="s">
        <v>57</v>
      </c>
      <c r="F427" t="s">
        <v>297</v>
      </c>
      <c r="G427" t="s">
        <v>333</v>
      </c>
      <c r="H427">
        <v>6571</v>
      </c>
      <c r="I427" t="s">
        <v>1814</v>
      </c>
      <c r="J427" t="s">
        <v>1815</v>
      </c>
      <c r="K427" t="s">
        <v>1805</v>
      </c>
      <c r="L427" s="5" t="s">
        <v>30</v>
      </c>
      <c r="M427" t="s">
        <v>1805</v>
      </c>
      <c r="N427" t="s">
        <v>30</v>
      </c>
      <c r="O427" t="s">
        <v>303</v>
      </c>
      <c r="P427" s="6">
        <v>43.213099999999997</v>
      </c>
      <c r="Q427" s="6">
        <v>27.8644</v>
      </c>
      <c r="R427" t="s">
        <v>86</v>
      </c>
      <c r="S427" s="4" t="s">
        <v>30</v>
      </c>
      <c r="T427" t="s">
        <v>230</v>
      </c>
      <c r="U427" t="s">
        <v>1816</v>
      </c>
      <c r="V427" s="7" t="s">
        <v>30</v>
      </c>
      <c r="W427">
        <v>0.58199999999999996</v>
      </c>
      <c r="X427">
        <v>419597</v>
      </c>
      <c r="Y427" t="s">
        <v>81</v>
      </c>
      <c r="Z427" t="s">
        <v>38</v>
      </c>
    </row>
    <row r="428" spans="1:26">
      <c r="A428" t="s">
        <v>1817</v>
      </c>
      <c r="B428" s="4" t="s">
        <v>1818</v>
      </c>
      <c r="C428" t="s">
        <v>1809</v>
      </c>
      <c r="D428">
        <v>1</v>
      </c>
      <c r="E428" t="s">
        <v>57</v>
      </c>
      <c r="F428" t="s">
        <v>297</v>
      </c>
      <c r="G428" t="s">
        <v>333</v>
      </c>
      <c r="H428">
        <v>6542</v>
      </c>
      <c r="I428" t="s">
        <v>1819</v>
      </c>
      <c r="J428" t="s">
        <v>1815</v>
      </c>
      <c r="K428" t="s">
        <v>1805</v>
      </c>
      <c r="L428" s="5" t="s">
        <v>30</v>
      </c>
      <c r="M428" t="s">
        <v>1805</v>
      </c>
      <c r="N428" t="s">
        <v>30</v>
      </c>
      <c r="O428" t="s">
        <v>303</v>
      </c>
      <c r="P428" s="6">
        <v>43.213099999999997</v>
      </c>
      <c r="Q428" s="6">
        <v>27.8644</v>
      </c>
      <c r="R428" t="s">
        <v>86</v>
      </c>
      <c r="S428" s="4" t="s">
        <v>30</v>
      </c>
      <c r="T428" t="s">
        <v>1820</v>
      </c>
      <c r="U428" t="s">
        <v>1821</v>
      </c>
      <c r="V428" s="7" t="s">
        <v>30</v>
      </c>
      <c r="W428">
        <v>6.7000000000000004E-2</v>
      </c>
      <c r="X428">
        <v>62189</v>
      </c>
      <c r="Y428" t="s">
        <v>81</v>
      </c>
      <c r="Z428" t="s">
        <v>38</v>
      </c>
    </row>
    <row r="429" spans="1:26">
      <c r="A429" t="s">
        <v>1822</v>
      </c>
      <c r="B429" s="4" t="s">
        <v>1823</v>
      </c>
      <c r="C429" t="s">
        <v>27</v>
      </c>
      <c r="D429">
        <v>1</v>
      </c>
      <c r="E429" t="s">
        <v>57</v>
      </c>
      <c r="F429" t="s">
        <v>297</v>
      </c>
      <c r="G429" t="s">
        <v>333</v>
      </c>
      <c r="H429">
        <v>4577</v>
      </c>
      <c r="I429" t="s">
        <v>1824</v>
      </c>
      <c r="J429" t="s">
        <v>1825</v>
      </c>
      <c r="K429" t="s">
        <v>1826</v>
      </c>
      <c r="L429" s="5" t="s">
        <v>30</v>
      </c>
      <c r="M429" t="s">
        <v>1805</v>
      </c>
      <c r="N429" t="s">
        <v>30</v>
      </c>
      <c r="O429" t="s">
        <v>303</v>
      </c>
      <c r="P429" s="6">
        <v>43.213099999999997</v>
      </c>
      <c r="Q429" s="6">
        <v>27.8644</v>
      </c>
      <c r="R429" t="s">
        <v>35</v>
      </c>
      <c r="S429" s="4" t="s">
        <v>30</v>
      </c>
      <c r="T429" t="s">
        <v>30</v>
      </c>
      <c r="U429" t="s">
        <v>30</v>
      </c>
      <c r="V429" s="7" t="s">
        <v>30</v>
      </c>
      <c r="W429">
        <v>0.59799999999999998</v>
      </c>
      <c r="X429">
        <v>410005</v>
      </c>
      <c r="Y429" t="s">
        <v>81</v>
      </c>
      <c r="Z429" t="s">
        <v>38</v>
      </c>
    </row>
    <row r="430" spans="1:26">
      <c r="A430" t="s">
        <v>1827</v>
      </c>
      <c r="B430" s="4" t="s">
        <v>1828</v>
      </c>
      <c r="C430" t="s">
        <v>429</v>
      </c>
      <c r="D430">
        <v>1</v>
      </c>
      <c r="E430" t="s">
        <v>28</v>
      </c>
      <c r="F430" t="s">
        <v>29</v>
      </c>
      <c r="G430" t="s">
        <v>30</v>
      </c>
      <c r="H430">
        <v>3700</v>
      </c>
      <c r="I430" t="s">
        <v>1829</v>
      </c>
      <c r="J430" t="s">
        <v>1830</v>
      </c>
      <c r="K430" t="s">
        <v>1830</v>
      </c>
      <c r="L430" s="5" t="s">
        <v>30</v>
      </c>
      <c r="M430" t="s">
        <v>1831</v>
      </c>
      <c r="N430" t="s">
        <v>1832</v>
      </c>
      <c r="O430" t="s">
        <v>79</v>
      </c>
      <c r="P430" s="6">
        <v>47.341000000000001</v>
      </c>
      <c r="Q430" s="6">
        <v>18.896000000000001</v>
      </c>
      <c r="R430" t="s">
        <v>86</v>
      </c>
      <c r="S430" s="4" t="s">
        <v>116</v>
      </c>
      <c r="T430" t="s">
        <v>1833</v>
      </c>
      <c r="U430" t="s">
        <v>1834</v>
      </c>
      <c r="V430" s="7" t="s">
        <v>30</v>
      </c>
      <c r="W430">
        <v>1.4</v>
      </c>
      <c r="X430">
        <v>861756</v>
      </c>
      <c r="Y430" t="s">
        <v>37</v>
      </c>
      <c r="Z430" t="s">
        <v>38</v>
      </c>
    </row>
    <row r="431" spans="1:26">
      <c r="A431" t="s">
        <v>1835</v>
      </c>
      <c r="B431" s="4" t="s">
        <v>1836</v>
      </c>
      <c r="C431" t="s">
        <v>429</v>
      </c>
      <c r="D431">
        <v>1</v>
      </c>
      <c r="E431" t="s">
        <v>28</v>
      </c>
      <c r="F431" t="s">
        <v>29</v>
      </c>
      <c r="G431" t="s">
        <v>30</v>
      </c>
      <c r="H431">
        <v>3550</v>
      </c>
      <c r="I431" t="s">
        <v>271</v>
      </c>
      <c r="J431" t="s">
        <v>1830</v>
      </c>
      <c r="K431" t="s">
        <v>1830</v>
      </c>
      <c r="L431" s="5" t="s">
        <v>30</v>
      </c>
      <c r="M431" t="s">
        <v>1831</v>
      </c>
      <c r="N431" t="s">
        <v>1832</v>
      </c>
      <c r="O431" t="s">
        <v>79</v>
      </c>
      <c r="P431" s="6">
        <v>47.341000000000001</v>
      </c>
      <c r="Q431" s="6">
        <v>18.896000000000001</v>
      </c>
      <c r="R431" t="s">
        <v>35</v>
      </c>
      <c r="S431" s="4" t="s">
        <v>1028</v>
      </c>
      <c r="T431" t="s">
        <v>30</v>
      </c>
      <c r="U431" t="s">
        <v>30</v>
      </c>
      <c r="V431" s="7" t="s">
        <v>30</v>
      </c>
      <c r="W431">
        <v>0.14799999999999999</v>
      </c>
      <c r="X431">
        <v>153887</v>
      </c>
      <c r="Y431" t="s">
        <v>37</v>
      </c>
      <c r="Z431" t="s">
        <v>38</v>
      </c>
    </row>
    <row r="432" spans="1:26">
      <c r="A432" t="s">
        <v>1837</v>
      </c>
      <c r="B432" s="4" t="s">
        <v>1838</v>
      </c>
      <c r="C432" t="s">
        <v>429</v>
      </c>
      <c r="D432">
        <v>1</v>
      </c>
      <c r="E432" t="s">
        <v>28</v>
      </c>
      <c r="F432" t="s">
        <v>29</v>
      </c>
      <c r="G432" t="s">
        <v>30</v>
      </c>
      <c r="H432">
        <v>3700</v>
      </c>
      <c r="I432" t="s">
        <v>1829</v>
      </c>
      <c r="J432" t="s">
        <v>1830</v>
      </c>
      <c r="K432" t="s">
        <v>1830</v>
      </c>
      <c r="L432" s="5" t="s">
        <v>30</v>
      </c>
      <c r="M432" t="s">
        <v>1831</v>
      </c>
      <c r="N432" t="s">
        <v>1832</v>
      </c>
      <c r="O432" t="s">
        <v>79</v>
      </c>
      <c r="P432" s="6">
        <v>47.341000000000001</v>
      </c>
      <c r="Q432" s="6">
        <v>18.896000000000001</v>
      </c>
      <c r="R432" t="s">
        <v>35</v>
      </c>
      <c r="S432" s="4" t="s">
        <v>1544</v>
      </c>
      <c r="T432" t="s">
        <v>30</v>
      </c>
      <c r="U432" t="s">
        <v>30</v>
      </c>
      <c r="V432" s="7" t="s">
        <v>30</v>
      </c>
      <c r="W432">
        <v>0.121</v>
      </c>
      <c r="X432">
        <v>130881</v>
      </c>
      <c r="Y432" t="s">
        <v>37</v>
      </c>
      <c r="Z432" t="s">
        <v>38</v>
      </c>
    </row>
    <row r="433" spans="1:26">
      <c r="A433" t="s">
        <v>1839</v>
      </c>
      <c r="B433" s="4" t="s">
        <v>1840</v>
      </c>
      <c r="C433" t="s">
        <v>429</v>
      </c>
      <c r="D433">
        <v>1</v>
      </c>
      <c r="E433" t="s">
        <v>28</v>
      </c>
      <c r="F433" t="s">
        <v>29</v>
      </c>
      <c r="G433" t="s">
        <v>30</v>
      </c>
      <c r="H433">
        <v>3700</v>
      </c>
      <c r="I433" t="s">
        <v>1829</v>
      </c>
      <c r="J433" t="s">
        <v>1830</v>
      </c>
      <c r="K433" t="s">
        <v>1830</v>
      </c>
      <c r="L433" s="5" t="s">
        <v>30</v>
      </c>
      <c r="M433" t="s">
        <v>1831</v>
      </c>
      <c r="N433" t="s">
        <v>1832</v>
      </c>
      <c r="O433" t="s">
        <v>79</v>
      </c>
      <c r="P433" s="6">
        <v>47.341000000000001</v>
      </c>
      <c r="Q433" s="6">
        <v>18.896000000000001</v>
      </c>
      <c r="R433" t="s">
        <v>35</v>
      </c>
      <c r="S433" s="4" t="s">
        <v>1090</v>
      </c>
      <c r="T433" t="s">
        <v>30</v>
      </c>
      <c r="U433" t="s">
        <v>30</v>
      </c>
      <c r="V433" s="7" t="s">
        <v>30</v>
      </c>
      <c r="W433">
        <v>0.152</v>
      </c>
      <c r="X433">
        <v>163477</v>
      </c>
      <c r="Y433" t="s">
        <v>37</v>
      </c>
      <c r="Z433" t="s">
        <v>38</v>
      </c>
    </row>
    <row r="434" spans="1:26">
      <c r="A434" t="s">
        <v>1841</v>
      </c>
      <c r="B434" s="4" t="s">
        <v>1842</v>
      </c>
      <c r="C434" t="s">
        <v>429</v>
      </c>
      <c r="D434">
        <v>1</v>
      </c>
      <c r="E434" t="s">
        <v>28</v>
      </c>
      <c r="F434" t="s">
        <v>29</v>
      </c>
      <c r="G434" t="s">
        <v>30</v>
      </c>
      <c r="H434">
        <v>3629</v>
      </c>
      <c r="I434" t="s">
        <v>1843</v>
      </c>
      <c r="J434" t="s">
        <v>1830</v>
      </c>
      <c r="K434" t="s">
        <v>1830</v>
      </c>
      <c r="L434" s="5" t="s">
        <v>30</v>
      </c>
      <c r="M434" t="s">
        <v>1844</v>
      </c>
      <c r="N434" t="s">
        <v>30</v>
      </c>
      <c r="O434" t="s">
        <v>79</v>
      </c>
      <c r="P434" s="6">
        <v>47.326999999999998</v>
      </c>
      <c r="Q434" s="6">
        <v>18.962</v>
      </c>
      <c r="R434" t="s">
        <v>86</v>
      </c>
      <c r="S434" s="4" t="s">
        <v>1845</v>
      </c>
      <c r="T434" t="s">
        <v>1139</v>
      </c>
      <c r="U434" t="s">
        <v>1846</v>
      </c>
      <c r="V434" s="7" t="s">
        <v>30</v>
      </c>
      <c r="W434">
        <v>0.27300000000000002</v>
      </c>
      <c r="X434">
        <v>233887</v>
      </c>
      <c r="Y434" t="s">
        <v>37</v>
      </c>
      <c r="Z434" t="s">
        <v>38</v>
      </c>
    </row>
    <row r="435" spans="1:26">
      <c r="A435" t="s">
        <v>1847</v>
      </c>
      <c r="B435" s="4" t="s">
        <v>1848</v>
      </c>
      <c r="C435" t="s">
        <v>429</v>
      </c>
      <c r="D435">
        <v>1</v>
      </c>
      <c r="E435" t="s">
        <v>28</v>
      </c>
      <c r="F435" t="s">
        <v>29</v>
      </c>
      <c r="G435" t="s">
        <v>30</v>
      </c>
      <c r="H435">
        <v>3969</v>
      </c>
      <c r="I435" t="s">
        <v>1849</v>
      </c>
      <c r="J435" t="s">
        <v>1830</v>
      </c>
      <c r="K435" t="s">
        <v>1830</v>
      </c>
      <c r="L435" s="5" t="s">
        <v>30</v>
      </c>
      <c r="M435" t="s">
        <v>1844</v>
      </c>
      <c r="N435" t="s">
        <v>30</v>
      </c>
      <c r="O435" t="s">
        <v>79</v>
      </c>
      <c r="P435" s="6">
        <v>47.326999999999998</v>
      </c>
      <c r="Q435" s="6">
        <v>18.962</v>
      </c>
      <c r="R435" t="s">
        <v>86</v>
      </c>
      <c r="S435" s="4" t="s">
        <v>1850</v>
      </c>
      <c r="T435" t="s">
        <v>209</v>
      </c>
      <c r="U435" t="s">
        <v>1851</v>
      </c>
      <c r="V435" s="7" t="s">
        <v>30</v>
      </c>
      <c r="W435">
        <v>3.7999999999999999E-2</v>
      </c>
      <c r="X435">
        <v>42379</v>
      </c>
      <c r="Y435" t="s">
        <v>37</v>
      </c>
      <c r="Z435" t="s">
        <v>38</v>
      </c>
    </row>
    <row r="436" spans="1:26">
      <c r="A436" t="s">
        <v>1852</v>
      </c>
      <c r="B436" s="4" t="s">
        <v>1852</v>
      </c>
      <c r="C436" t="s">
        <v>461</v>
      </c>
      <c r="D436">
        <v>1</v>
      </c>
      <c r="E436" t="s">
        <v>57</v>
      </c>
      <c r="F436" t="s">
        <v>58</v>
      </c>
      <c r="G436" t="s">
        <v>30</v>
      </c>
      <c r="H436">
        <v>30010</v>
      </c>
      <c r="I436" t="s">
        <v>1853</v>
      </c>
      <c r="J436" t="s">
        <v>1852</v>
      </c>
      <c r="K436" t="s">
        <v>1852</v>
      </c>
      <c r="L436" s="5" t="s">
        <v>30</v>
      </c>
      <c r="M436" t="s">
        <v>1854</v>
      </c>
      <c r="N436" t="s">
        <v>30</v>
      </c>
      <c r="O436" t="s">
        <v>1855</v>
      </c>
      <c r="P436" s="6">
        <v>48.53</v>
      </c>
      <c r="Q436" s="6">
        <v>16.39</v>
      </c>
      <c r="R436" t="s">
        <v>86</v>
      </c>
      <c r="S436" s="4" t="s">
        <v>1856</v>
      </c>
      <c r="T436" t="s">
        <v>88</v>
      </c>
      <c r="U436" t="s">
        <v>1857</v>
      </c>
      <c r="V436" s="7" t="s">
        <v>30</v>
      </c>
      <c r="W436">
        <v>0.999</v>
      </c>
      <c r="X436">
        <v>745560</v>
      </c>
      <c r="Y436" t="s">
        <v>81</v>
      </c>
      <c r="Z436" t="s">
        <v>38</v>
      </c>
    </row>
    <row r="437" spans="1:26">
      <c r="A437" t="s">
        <v>1858</v>
      </c>
      <c r="B437" s="4" t="s">
        <v>1858</v>
      </c>
      <c r="C437" t="s">
        <v>461</v>
      </c>
      <c r="D437">
        <v>1</v>
      </c>
      <c r="E437" t="s">
        <v>57</v>
      </c>
      <c r="F437" t="s">
        <v>58</v>
      </c>
      <c r="G437" t="s">
        <v>30</v>
      </c>
      <c r="H437">
        <v>13980</v>
      </c>
      <c r="I437" t="s">
        <v>1859</v>
      </c>
      <c r="J437" t="s">
        <v>1858</v>
      </c>
      <c r="K437" t="s">
        <v>1858</v>
      </c>
      <c r="L437" s="5" t="s">
        <v>30</v>
      </c>
      <c r="M437" t="s">
        <v>1858</v>
      </c>
      <c r="N437" t="s">
        <v>30</v>
      </c>
      <c r="O437" t="s">
        <v>982</v>
      </c>
      <c r="P437" s="6">
        <v>46.15</v>
      </c>
      <c r="Q437" s="6">
        <v>12.21</v>
      </c>
      <c r="R437" t="s">
        <v>86</v>
      </c>
      <c r="S437" s="4" t="s">
        <v>1653</v>
      </c>
      <c r="T437" t="s">
        <v>399</v>
      </c>
      <c r="U437" t="s">
        <v>1860</v>
      </c>
      <c r="V437" s="7" t="s">
        <v>30</v>
      </c>
      <c r="W437">
        <v>3.137</v>
      </c>
      <c r="X437">
        <v>902419</v>
      </c>
      <c r="Y437" t="s">
        <v>37</v>
      </c>
      <c r="Z437" t="s">
        <v>38</v>
      </c>
    </row>
    <row r="438" spans="1:26">
      <c r="A438" t="s">
        <v>1861</v>
      </c>
      <c r="B438" s="4" t="s">
        <v>1862</v>
      </c>
      <c r="C438" t="s">
        <v>27</v>
      </c>
      <c r="D438">
        <v>1</v>
      </c>
      <c r="E438" t="s">
        <v>57</v>
      </c>
      <c r="F438" t="s">
        <v>297</v>
      </c>
      <c r="G438" t="s">
        <v>1648</v>
      </c>
      <c r="H438">
        <v>4725</v>
      </c>
      <c r="I438" t="s">
        <v>1863</v>
      </c>
      <c r="J438" t="s">
        <v>1864</v>
      </c>
      <c r="K438" t="s">
        <v>1865</v>
      </c>
      <c r="L438" s="5" t="s">
        <v>30</v>
      </c>
      <c r="M438" t="s">
        <v>1650</v>
      </c>
      <c r="N438" t="s">
        <v>30</v>
      </c>
      <c r="O438" t="s">
        <v>313</v>
      </c>
      <c r="P438" s="6">
        <v>45.338766999999997</v>
      </c>
      <c r="Q438" s="6">
        <v>18.698861000000001</v>
      </c>
      <c r="R438" t="s">
        <v>86</v>
      </c>
      <c r="S438" s="4" t="s">
        <v>506</v>
      </c>
      <c r="T438" t="s">
        <v>1478</v>
      </c>
      <c r="U438" t="s">
        <v>1866</v>
      </c>
      <c r="V438" s="7">
        <v>6.0100000000000001E-2</v>
      </c>
      <c r="W438">
        <v>0.64700000000000002</v>
      </c>
      <c r="X438">
        <v>421376</v>
      </c>
      <c r="Y438" t="s">
        <v>81</v>
      </c>
      <c r="Z438" t="s">
        <v>38</v>
      </c>
    </row>
    <row r="439" spans="1:26">
      <c r="A439" t="s">
        <v>1867</v>
      </c>
      <c r="B439" s="4" t="s">
        <v>1868</v>
      </c>
      <c r="C439" t="s">
        <v>461</v>
      </c>
      <c r="D439">
        <v>3</v>
      </c>
      <c r="E439" t="s">
        <v>57</v>
      </c>
      <c r="F439" t="s">
        <v>297</v>
      </c>
      <c r="G439" t="s">
        <v>1648</v>
      </c>
      <c r="H439">
        <v>4695</v>
      </c>
      <c r="I439" t="s">
        <v>2337</v>
      </c>
      <c r="J439" t="s">
        <v>1864</v>
      </c>
      <c r="K439" t="s">
        <v>1865</v>
      </c>
      <c r="L439" s="5" t="s">
        <v>30</v>
      </c>
      <c r="M439" t="s">
        <v>1870</v>
      </c>
      <c r="N439" t="s">
        <v>30</v>
      </c>
      <c r="O439" t="s">
        <v>313</v>
      </c>
      <c r="P439" s="6">
        <v>45.335617999999997</v>
      </c>
      <c r="Q439" s="6">
        <v>19.060547</v>
      </c>
      <c r="R439" t="s">
        <v>86</v>
      </c>
      <c r="S439" s="4" t="s">
        <v>1871</v>
      </c>
      <c r="T439" t="s">
        <v>167</v>
      </c>
      <c r="U439" t="s">
        <v>1872</v>
      </c>
      <c r="V439" s="7">
        <v>0.1852</v>
      </c>
      <c r="W439">
        <v>1.468</v>
      </c>
      <c r="X439">
        <v>743075</v>
      </c>
      <c r="Y439" t="s">
        <v>1873</v>
      </c>
      <c r="Z439" t="s">
        <v>38</v>
      </c>
    </row>
    <row r="440" spans="1:26">
      <c r="A440" t="s">
        <v>1874</v>
      </c>
      <c r="B440" s="4" t="s">
        <v>1875</v>
      </c>
      <c r="C440" t="s">
        <v>461</v>
      </c>
      <c r="D440">
        <v>1</v>
      </c>
      <c r="E440" t="s">
        <v>57</v>
      </c>
      <c r="F440" t="s">
        <v>297</v>
      </c>
      <c r="G440" t="s">
        <v>1648</v>
      </c>
      <c r="H440">
        <v>4800</v>
      </c>
      <c r="I440" t="s">
        <v>1869</v>
      </c>
      <c r="J440" t="s">
        <v>1864</v>
      </c>
      <c r="K440" t="s">
        <v>1865</v>
      </c>
      <c r="L440" s="5" t="s">
        <v>30</v>
      </c>
      <c r="M440" t="s">
        <v>1870</v>
      </c>
      <c r="N440" t="s">
        <v>30</v>
      </c>
      <c r="O440" t="s">
        <v>313</v>
      </c>
      <c r="P440" s="6">
        <v>45.335617999999997</v>
      </c>
      <c r="Q440" s="6">
        <v>19.060547</v>
      </c>
      <c r="R440" t="s">
        <v>35</v>
      </c>
      <c r="S440" s="4" t="s">
        <v>395</v>
      </c>
      <c r="T440" t="s">
        <v>30</v>
      </c>
      <c r="U440" t="s">
        <v>30</v>
      </c>
      <c r="V440" s="7">
        <v>1.46E-2</v>
      </c>
      <c r="W440">
        <v>0.05</v>
      </c>
      <c r="X440">
        <v>56984</v>
      </c>
      <c r="Y440" t="s">
        <v>81</v>
      </c>
      <c r="Z440" t="s">
        <v>38</v>
      </c>
    </row>
    <row r="441" spans="1:26">
      <c r="A441" t="s">
        <v>1876</v>
      </c>
      <c r="B441" s="4" t="s">
        <v>1876</v>
      </c>
      <c r="C441" t="s">
        <v>1877</v>
      </c>
      <c r="D441">
        <v>1</v>
      </c>
      <c r="E441" t="s">
        <v>57</v>
      </c>
      <c r="F441" t="s">
        <v>297</v>
      </c>
      <c r="G441" t="s">
        <v>333</v>
      </c>
      <c r="H441">
        <v>11725</v>
      </c>
      <c r="I441" t="s">
        <v>1878</v>
      </c>
      <c r="J441" t="s">
        <v>1876</v>
      </c>
      <c r="K441" t="s">
        <v>1879</v>
      </c>
      <c r="L441" s="5" t="s">
        <v>30</v>
      </c>
      <c r="M441" t="s">
        <v>1880</v>
      </c>
      <c r="N441" t="s">
        <v>30</v>
      </c>
      <c r="O441" t="s">
        <v>1881</v>
      </c>
      <c r="P441" s="6">
        <v>44.29</v>
      </c>
      <c r="Q441" s="6">
        <v>4.46</v>
      </c>
      <c r="R441" t="s">
        <v>86</v>
      </c>
      <c r="S441" s="4" t="s">
        <v>1882</v>
      </c>
      <c r="T441" t="s">
        <v>1883</v>
      </c>
      <c r="U441" t="s">
        <v>1884</v>
      </c>
      <c r="V441" s="7" t="s">
        <v>30</v>
      </c>
      <c r="W441">
        <v>0.13100000000000001</v>
      </c>
      <c r="X441">
        <v>77062</v>
      </c>
      <c r="Y441" t="s">
        <v>37</v>
      </c>
      <c r="Z441" t="s">
        <v>38</v>
      </c>
    </row>
    <row r="442" spans="1:26">
      <c r="A442" t="s">
        <v>1885</v>
      </c>
      <c r="B442" s="4" t="s">
        <v>1885</v>
      </c>
      <c r="C442" t="s">
        <v>1886</v>
      </c>
      <c r="D442">
        <v>1</v>
      </c>
      <c r="E442" t="s">
        <v>57</v>
      </c>
      <c r="F442" t="s">
        <v>297</v>
      </c>
      <c r="G442" t="s">
        <v>333</v>
      </c>
      <c r="H442">
        <v>11725</v>
      </c>
      <c r="I442" t="s">
        <v>1878</v>
      </c>
      <c r="J442" t="s">
        <v>1885</v>
      </c>
      <c r="K442" t="s">
        <v>1879</v>
      </c>
      <c r="L442" s="5" t="s">
        <v>30</v>
      </c>
      <c r="M442" t="s">
        <v>1880</v>
      </c>
      <c r="N442" t="s">
        <v>30</v>
      </c>
      <c r="O442" t="s">
        <v>1881</v>
      </c>
      <c r="P442" s="6">
        <v>44.29</v>
      </c>
      <c r="Q442" s="6">
        <v>4.46</v>
      </c>
      <c r="R442" t="s">
        <v>86</v>
      </c>
      <c r="S442" s="4" t="s">
        <v>975</v>
      </c>
      <c r="T442" t="s">
        <v>442</v>
      </c>
      <c r="U442" t="s">
        <v>1887</v>
      </c>
      <c r="V442" s="7" t="s">
        <v>30</v>
      </c>
      <c r="W442">
        <v>8.5000000000000006E-2</v>
      </c>
      <c r="X442">
        <v>80100</v>
      </c>
      <c r="Y442" t="s">
        <v>37</v>
      </c>
      <c r="Z442" t="s">
        <v>38</v>
      </c>
    </row>
    <row r="443" spans="1:26">
      <c r="A443" t="s">
        <v>1888</v>
      </c>
      <c r="B443" s="4" t="s">
        <v>1888</v>
      </c>
      <c r="C443" t="s">
        <v>1889</v>
      </c>
      <c r="D443">
        <v>1</v>
      </c>
      <c r="E443" t="s">
        <v>57</v>
      </c>
      <c r="F443" t="s">
        <v>1890</v>
      </c>
      <c r="G443" t="s">
        <v>333</v>
      </c>
      <c r="H443">
        <v>7245</v>
      </c>
      <c r="I443" t="s">
        <v>1891</v>
      </c>
      <c r="J443" t="s">
        <v>1888</v>
      </c>
      <c r="K443" t="s">
        <v>1879</v>
      </c>
      <c r="L443" s="5" t="s">
        <v>30</v>
      </c>
      <c r="M443" t="s">
        <v>2302</v>
      </c>
      <c r="N443" t="s">
        <v>30</v>
      </c>
      <c r="O443" t="s">
        <v>1881</v>
      </c>
      <c r="P443" s="6">
        <v>49.24</v>
      </c>
      <c r="Q443" s="6">
        <v>3.54</v>
      </c>
      <c r="R443" t="s">
        <v>86</v>
      </c>
      <c r="S443" s="4" t="s">
        <v>1892</v>
      </c>
      <c r="T443" t="s">
        <v>209</v>
      </c>
      <c r="U443" t="s">
        <v>1893</v>
      </c>
      <c r="V443" s="7" t="s">
        <v>30</v>
      </c>
      <c r="W443">
        <v>5.3999999999999999E-2</v>
      </c>
      <c r="X443">
        <v>56613</v>
      </c>
      <c r="Y443" t="s">
        <v>37</v>
      </c>
      <c r="Z443" t="s">
        <v>38</v>
      </c>
    </row>
    <row r="444" spans="1:26">
      <c r="A444" t="s">
        <v>1894</v>
      </c>
      <c r="B444" s="4" t="s">
        <v>1895</v>
      </c>
      <c r="C444" t="s">
        <v>461</v>
      </c>
      <c r="D444">
        <v>2</v>
      </c>
      <c r="E444" t="s">
        <v>57</v>
      </c>
      <c r="F444" t="s">
        <v>58</v>
      </c>
      <c r="G444" t="s">
        <v>30</v>
      </c>
      <c r="H444">
        <v>8205</v>
      </c>
      <c r="I444" t="s">
        <v>1896</v>
      </c>
      <c r="J444" t="s">
        <v>1895</v>
      </c>
      <c r="K444" t="s">
        <v>1879</v>
      </c>
      <c r="L444" s="5" t="s">
        <v>30</v>
      </c>
      <c r="M444" t="s">
        <v>1897</v>
      </c>
      <c r="N444" t="s">
        <v>30</v>
      </c>
      <c r="O444" t="s">
        <v>1881</v>
      </c>
      <c r="P444" s="6">
        <v>49.24</v>
      </c>
      <c r="Q444" s="6">
        <v>3.46</v>
      </c>
      <c r="R444" t="s">
        <v>86</v>
      </c>
      <c r="S444" s="4" t="s">
        <v>1898</v>
      </c>
      <c r="T444" t="s">
        <v>209</v>
      </c>
      <c r="U444" t="s">
        <v>1899</v>
      </c>
      <c r="V444" s="7" t="s">
        <v>30</v>
      </c>
      <c r="W444">
        <v>0.13</v>
      </c>
      <c r="X444">
        <v>117848</v>
      </c>
      <c r="Y444" t="s">
        <v>853</v>
      </c>
      <c r="Z444" t="s">
        <v>1900</v>
      </c>
    </row>
    <row r="445" spans="1:26">
      <c r="A445" t="s">
        <v>1901</v>
      </c>
      <c r="B445" s="4" t="s">
        <v>1902</v>
      </c>
      <c r="C445" t="s">
        <v>27</v>
      </c>
      <c r="D445" t="s">
        <v>30</v>
      </c>
      <c r="E445" t="s">
        <v>1794</v>
      </c>
      <c r="F445" t="s">
        <v>1903</v>
      </c>
      <c r="G445" t="s">
        <v>30</v>
      </c>
      <c r="H445">
        <v>8050</v>
      </c>
      <c r="I445" t="s">
        <v>1904</v>
      </c>
      <c r="J445" t="s">
        <v>1901</v>
      </c>
      <c r="K445" t="s">
        <v>1879</v>
      </c>
      <c r="L445" s="5" t="s">
        <v>30</v>
      </c>
      <c r="M445" t="s">
        <v>1905</v>
      </c>
      <c r="N445" t="s">
        <v>30</v>
      </c>
      <c r="O445" t="s">
        <v>1906</v>
      </c>
      <c r="P445" s="6">
        <v>49.81</v>
      </c>
      <c r="Q445" s="6">
        <v>6.4</v>
      </c>
      <c r="R445" t="s">
        <v>86</v>
      </c>
      <c r="S445" s="4" t="s">
        <v>1892</v>
      </c>
      <c r="T445" t="s">
        <v>1377</v>
      </c>
      <c r="U445" t="s">
        <v>1907</v>
      </c>
      <c r="V445" s="7" t="s">
        <v>30</v>
      </c>
      <c r="W445">
        <v>22</v>
      </c>
      <c r="X445">
        <v>1139327</v>
      </c>
      <c r="Y445" t="s">
        <v>81</v>
      </c>
      <c r="Z445" t="s">
        <v>38</v>
      </c>
    </row>
    <row r="446" spans="1:26">
      <c r="A446" t="s">
        <v>1924</v>
      </c>
      <c r="B446" s="4" t="s">
        <v>1924</v>
      </c>
      <c r="C446" t="s">
        <v>1925</v>
      </c>
      <c r="D446">
        <v>1</v>
      </c>
      <c r="E446" t="s">
        <v>57</v>
      </c>
      <c r="F446" t="s">
        <v>1890</v>
      </c>
      <c r="G446" t="s">
        <v>333</v>
      </c>
      <c r="H446">
        <v>9200</v>
      </c>
      <c r="I446" t="s">
        <v>1926</v>
      </c>
      <c r="J446" t="s">
        <v>1924</v>
      </c>
      <c r="K446" t="s">
        <v>1879</v>
      </c>
      <c r="L446" s="5" t="s">
        <v>30</v>
      </c>
      <c r="M446" t="s">
        <v>2301</v>
      </c>
      <c r="N446" t="s">
        <v>30</v>
      </c>
      <c r="O446" t="s">
        <v>69</v>
      </c>
      <c r="P446" s="6">
        <v>48.06</v>
      </c>
      <c r="Q446" s="6">
        <v>9.0399999999999991</v>
      </c>
      <c r="R446" t="s">
        <v>86</v>
      </c>
      <c r="S446" s="4" t="s">
        <v>1107</v>
      </c>
      <c r="T446" t="s">
        <v>998</v>
      </c>
      <c r="U446" t="s">
        <v>1927</v>
      </c>
      <c r="V446" s="7" t="s">
        <v>30</v>
      </c>
      <c r="W446">
        <v>0.188</v>
      </c>
      <c r="X446">
        <v>181262</v>
      </c>
      <c r="Y446" t="s">
        <v>37</v>
      </c>
      <c r="Z446" t="s">
        <v>38</v>
      </c>
    </row>
    <row r="447" spans="1:26">
      <c r="A447" t="s">
        <v>1908</v>
      </c>
      <c r="B447" s="4" t="s">
        <v>1909</v>
      </c>
      <c r="C447" t="s">
        <v>461</v>
      </c>
      <c r="D447">
        <v>1</v>
      </c>
      <c r="E447" t="s">
        <v>57</v>
      </c>
      <c r="F447" t="s">
        <v>297</v>
      </c>
      <c r="G447" t="s">
        <v>298</v>
      </c>
      <c r="H447">
        <v>13950</v>
      </c>
      <c r="I447" t="s">
        <v>2346</v>
      </c>
      <c r="J447" t="s">
        <v>1910</v>
      </c>
      <c r="K447" t="s">
        <v>1879</v>
      </c>
      <c r="L447" s="5" t="s">
        <v>30</v>
      </c>
      <c r="M447" t="s">
        <v>1911</v>
      </c>
      <c r="N447" t="s">
        <v>30</v>
      </c>
      <c r="O447" t="s">
        <v>982</v>
      </c>
      <c r="P447" s="6">
        <v>37.933332999999998</v>
      </c>
      <c r="Q447" s="6">
        <v>12.333333</v>
      </c>
      <c r="R447" t="s">
        <v>35</v>
      </c>
      <c r="S447" s="4" t="s">
        <v>1912</v>
      </c>
      <c r="T447" t="s">
        <v>30</v>
      </c>
      <c r="U447" t="s">
        <v>30</v>
      </c>
      <c r="V447" s="7">
        <v>5.8999999999999999E-3</v>
      </c>
      <c r="W447">
        <v>5.3999999999999999E-2</v>
      </c>
      <c r="X447">
        <v>61547</v>
      </c>
      <c r="Y447" t="s">
        <v>81</v>
      </c>
      <c r="Z447" t="s">
        <v>38</v>
      </c>
    </row>
    <row r="448" spans="1:26">
      <c r="A448" t="s">
        <v>626</v>
      </c>
      <c r="B448" s="4" t="s">
        <v>627</v>
      </c>
      <c r="C448" t="s">
        <v>74</v>
      </c>
      <c r="D448" t="s">
        <v>30</v>
      </c>
      <c r="E448" t="s">
        <v>28</v>
      </c>
      <c r="F448" t="s">
        <v>628</v>
      </c>
      <c r="G448" t="s">
        <v>30</v>
      </c>
      <c r="H448">
        <v>13665</v>
      </c>
      <c r="I448" t="s">
        <v>629</v>
      </c>
      <c r="J448" t="s">
        <v>627</v>
      </c>
      <c r="K448" t="s">
        <v>1879</v>
      </c>
      <c r="L448" s="5" t="s">
        <v>30</v>
      </c>
      <c r="M448" t="s">
        <v>630</v>
      </c>
      <c r="N448" t="s">
        <v>30</v>
      </c>
      <c r="O448" t="s">
        <v>631</v>
      </c>
      <c r="P448" s="6">
        <v>47.099998470000003</v>
      </c>
      <c r="Q448" s="6">
        <v>6.8699998860000004</v>
      </c>
      <c r="R448" t="s">
        <v>86</v>
      </c>
      <c r="S448" s="4" t="s">
        <v>632</v>
      </c>
      <c r="T448" t="s">
        <v>633</v>
      </c>
      <c r="U448" t="s">
        <v>634</v>
      </c>
      <c r="V448" s="7" t="s">
        <v>30</v>
      </c>
      <c r="W448">
        <v>8.4429999999999996</v>
      </c>
      <c r="X448">
        <v>1176132</v>
      </c>
      <c r="Y448" t="s">
        <v>37</v>
      </c>
      <c r="Z448" t="s">
        <v>38</v>
      </c>
    </row>
    <row r="449" spans="1:26">
      <c r="A449" t="s">
        <v>1913</v>
      </c>
      <c r="B449" s="4" t="s">
        <v>1914</v>
      </c>
      <c r="C449" t="s">
        <v>27</v>
      </c>
      <c r="D449">
        <v>1</v>
      </c>
      <c r="E449" t="s">
        <v>57</v>
      </c>
      <c r="F449" t="s">
        <v>1915</v>
      </c>
      <c r="G449" t="s">
        <v>30</v>
      </c>
      <c r="H449">
        <v>7815</v>
      </c>
      <c r="I449" t="s">
        <v>1916</v>
      </c>
      <c r="J449" t="s">
        <v>1917</v>
      </c>
      <c r="K449" t="s">
        <v>1879</v>
      </c>
      <c r="L449" s="5" t="s">
        <v>30</v>
      </c>
      <c r="M449" t="s">
        <v>1918</v>
      </c>
      <c r="N449" t="s">
        <v>30</v>
      </c>
      <c r="O449" t="s">
        <v>799</v>
      </c>
      <c r="P449" s="6">
        <v>42.911000000000001</v>
      </c>
      <c r="Q449" s="6">
        <v>-5.3777999999999997</v>
      </c>
      <c r="R449" t="s">
        <v>86</v>
      </c>
      <c r="S449" s="4" t="s">
        <v>98</v>
      </c>
      <c r="T449" t="s">
        <v>88</v>
      </c>
      <c r="U449" t="s">
        <v>1919</v>
      </c>
      <c r="V449" s="7">
        <v>0.73240962399999998</v>
      </c>
      <c r="W449">
        <v>19.536000000000001</v>
      </c>
      <c r="X449">
        <v>976082</v>
      </c>
      <c r="Y449" t="s">
        <v>81</v>
      </c>
      <c r="Z449" t="s">
        <v>38</v>
      </c>
    </row>
    <row r="450" spans="1:26">
      <c r="A450" t="s">
        <v>1920</v>
      </c>
      <c r="B450" s="4" t="s">
        <v>1920</v>
      </c>
      <c r="C450" t="s">
        <v>1921</v>
      </c>
      <c r="D450">
        <v>1</v>
      </c>
      <c r="E450" t="s">
        <v>57</v>
      </c>
      <c r="F450" t="s">
        <v>1890</v>
      </c>
      <c r="G450" t="s">
        <v>333</v>
      </c>
      <c r="H450">
        <v>12960</v>
      </c>
      <c r="I450" t="s">
        <v>1922</v>
      </c>
      <c r="J450" t="s">
        <v>1920</v>
      </c>
      <c r="K450" t="s">
        <v>1879</v>
      </c>
      <c r="L450" s="5" t="s">
        <v>30</v>
      </c>
      <c r="M450" t="s">
        <v>1920</v>
      </c>
      <c r="N450" t="s">
        <v>30</v>
      </c>
      <c r="O450" t="s">
        <v>1881</v>
      </c>
      <c r="P450" s="6">
        <v>47.21</v>
      </c>
      <c r="Q450" s="6">
        <v>6.45</v>
      </c>
      <c r="R450" t="s">
        <v>86</v>
      </c>
      <c r="S450" s="4" t="s">
        <v>1653</v>
      </c>
      <c r="T450" t="s">
        <v>209</v>
      </c>
      <c r="U450" t="s">
        <v>1923</v>
      </c>
      <c r="V450" s="7" t="s">
        <v>30</v>
      </c>
      <c r="W450">
        <v>0.20799999999999999</v>
      </c>
      <c r="X450">
        <v>145462</v>
      </c>
      <c r="Y450" t="s">
        <v>81</v>
      </c>
      <c r="Z450" t="s">
        <v>38</v>
      </c>
    </row>
    <row r="451" spans="1:26">
      <c r="A451" t="s">
        <v>1934</v>
      </c>
      <c r="B451" s="4" t="s">
        <v>1935</v>
      </c>
      <c r="C451" t="s">
        <v>224</v>
      </c>
      <c r="D451">
        <v>1</v>
      </c>
      <c r="E451" t="s">
        <v>57</v>
      </c>
      <c r="F451" t="s">
        <v>297</v>
      </c>
      <c r="G451" t="s">
        <v>1648</v>
      </c>
      <c r="H451">
        <v>9118</v>
      </c>
      <c r="I451" t="s">
        <v>2341</v>
      </c>
      <c r="J451" t="s">
        <v>1936</v>
      </c>
      <c r="K451" t="s">
        <v>1879</v>
      </c>
      <c r="L451" s="5" t="s">
        <v>30</v>
      </c>
      <c r="M451" t="s">
        <v>1937</v>
      </c>
      <c r="N451" t="s">
        <v>30</v>
      </c>
      <c r="O451" t="s">
        <v>313</v>
      </c>
      <c r="P451" s="6">
        <v>42.967230000000001</v>
      </c>
      <c r="Q451" s="6">
        <v>16.707190000000001</v>
      </c>
      <c r="R451" t="s">
        <v>35</v>
      </c>
      <c r="S451" s="4" t="s">
        <v>1653</v>
      </c>
      <c r="T451" t="s">
        <v>30</v>
      </c>
      <c r="U451" t="s">
        <v>30</v>
      </c>
      <c r="V451" s="7">
        <v>0.04</v>
      </c>
      <c r="W451">
        <v>0.11799999999999999</v>
      </c>
      <c r="X451">
        <v>127475</v>
      </c>
      <c r="Y451" t="s">
        <v>81</v>
      </c>
      <c r="Z451" t="s">
        <v>38</v>
      </c>
    </row>
    <row r="452" spans="1:26">
      <c r="A452" t="s">
        <v>1938</v>
      </c>
      <c r="B452" s="4" t="s">
        <v>1939</v>
      </c>
      <c r="C452" t="s">
        <v>27</v>
      </c>
      <c r="D452">
        <v>1</v>
      </c>
      <c r="E452" t="s">
        <v>57</v>
      </c>
      <c r="F452" t="s">
        <v>297</v>
      </c>
      <c r="G452" t="s">
        <v>333</v>
      </c>
      <c r="H452">
        <v>4906</v>
      </c>
      <c r="I452" t="s">
        <v>1940</v>
      </c>
      <c r="J452" t="s">
        <v>1941</v>
      </c>
      <c r="K452" t="s">
        <v>1942</v>
      </c>
      <c r="L452" s="5" t="s">
        <v>30</v>
      </c>
      <c r="M452" t="s">
        <v>351</v>
      </c>
      <c r="N452" t="s">
        <v>30</v>
      </c>
      <c r="O452" t="s">
        <v>303</v>
      </c>
      <c r="P452" s="6">
        <v>42.429623999999997</v>
      </c>
      <c r="Q452" s="6">
        <v>25.898354000000001</v>
      </c>
      <c r="R452" t="s">
        <v>86</v>
      </c>
      <c r="S452" s="4" t="s">
        <v>30</v>
      </c>
      <c r="T452" t="s">
        <v>329</v>
      </c>
      <c r="U452" t="s">
        <v>1943</v>
      </c>
      <c r="V452" s="7" t="s">
        <v>30</v>
      </c>
      <c r="W452">
        <v>0.75</v>
      </c>
      <c r="X452">
        <v>372047</v>
      </c>
      <c r="Y452" t="s">
        <v>337</v>
      </c>
      <c r="Z452" t="s">
        <v>38</v>
      </c>
    </row>
    <row r="453" spans="1:26">
      <c r="A453" t="s">
        <v>1944</v>
      </c>
      <c r="B453" s="4" t="s">
        <v>1945</v>
      </c>
      <c r="C453" t="s">
        <v>27</v>
      </c>
      <c r="D453">
        <v>1</v>
      </c>
      <c r="E453" t="s">
        <v>28</v>
      </c>
      <c r="F453" t="s">
        <v>29</v>
      </c>
      <c r="G453" t="s">
        <v>30</v>
      </c>
      <c r="H453">
        <v>4935</v>
      </c>
      <c r="I453" t="s">
        <v>1946</v>
      </c>
      <c r="J453" t="s">
        <v>1947</v>
      </c>
      <c r="K453" t="s">
        <v>1947</v>
      </c>
      <c r="L453" s="5" t="s">
        <v>30</v>
      </c>
      <c r="M453" t="s">
        <v>1948</v>
      </c>
      <c r="N453" t="s">
        <v>30</v>
      </c>
      <c r="O453" t="s">
        <v>34</v>
      </c>
      <c r="P453" s="6">
        <v>46.555999999999997</v>
      </c>
      <c r="Q453" s="6">
        <v>43.676000000000002</v>
      </c>
      <c r="R453" t="s">
        <v>86</v>
      </c>
      <c r="S453" s="4" t="s">
        <v>1548</v>
      </c>
      <c r="T453" t="s">
        <v>572</v>
      </c>
      <c r="U453" t="s">
        <v>1949</v>
      </c>
      <c r="V453" s="7" t="s">
        <v>30</v>
      </c>
      <c r="W453">
        <v>0.52100000000000002</v>
      </c>
      <c r="X453">
        <v>467373</v>
      </c>
      <c r="Y453" t="s">
        <v>37</v>
      </c>
      <c r="Z453" t="s">
        <v>38</v>
      </c>
    </row>
    <row r="454" spans="1:26">
      <c r="A454" t="s">
        <v>1950</v>
      </c>
      <c r="B454" s="4" t="s">
        <v>1951</v>
      </c>
      <c r="C454" t="s">
        <v>27</v>
      </c>
      <c r="D454">
        <v>1</v>
      </c>
      <c r="E454" t="s">
        <v>28</v>
      </c>
      <c r="F454" t="s">
        <v>29</v>
      </c>
      <c r="G454" t="s">
        <v>30</v>
      </c>
      <c r="H454">
        <v>4706</v>
      </c>
      <c r="I454" t="s">
        <v>1952</v>
      </c>
      <c r="J454" t="s">
        <v>1947</v>
      </c>
      <c r="K454" t="s">
        <v>1947</v>
      </c>
      <c r="L454" s="5" t="s">
        <v>30</v>
      </c>
      <c r="M454" t="s">
        <v>1953</v>
      </c>
      <c r="N454" t="s">
        <v>294</v>
      </c>
      <c r="O454" t="s">
        <v>34</v>
      </c>
      <c r="P454" s="6">
        <v>46.58</v>
      </c>
      <c r="Q454" s="6">
        <v>43.677999999999997</v>
      </c>
      <c r="R454" t="s">
        <v>35</v>
      </c>
      <c r="S454" s="4" t="s">
        <v>1954</v>
      </c>
      <c r="T454" t="s">
        <v>30</v>
      </c>
      <c r="U454" t="s">
        <v>30</v>
      </c>
      <c r="V454" s="7" t="s">
        <v>30</v>
      </c>
      <c r="W454">
        <v>0.20100000000000001</v>
      </c>
      <c r="X454">
        <v>206474</v>
      </c>
      <c r="Y454" t="s">
        <v>37</v>
      </c>
      <c r="Z454" t="s">
        <v>38</v>
      </c>
    </row>
    <row r="455" spans="1:26">
      <c r="A455" t="s">
        <v>1955</v>
      </c>
      <c r="B455" s="4" t="s">
        <v>1956</v>
      </c>
      <c r="C455" t="s">
        <v>27</v>
      </c>
      <c r="D455">
        <v>1</v>
      </c>
      <c r="E455" t="s">
        <v>28</v>
      </c>
      <c r="F455" t="s">
        <v>29</v>
      </c>
      <c r="G455" t="s">
        <v>30</v>
      </c>
      <c r="H455">
        <v>4650</v>
      </c>
      <c r="I455" t="s">
        <v>1957</v>
      </c>
      <c r="J455" t="s">
        <v>1947</v>
      </c>
      <c r="K455" t="s">
        <v>1947</v>
      </c>
      <c r="L455" s="5" t="s">
        <v>30</v>
      </c>
      <c r="M455" t="s">
        <v>1958</v>
      </c>
      <c r="N455" t="s">
        <v>778</v>
      </c>
      <c r="O455" t="s">
        <v>34</v>
      </c>
      <c r="P455" s="6">
        <v>46.539000000000001</v>
      </c>
      <c r="Q455" s="6">
        <v>43.698999999999998</v>
      </c>
      <c r="R455" t="s">
        <v>86</v>
      </c>
      <c r="S455" s="4" t="s">
        <v>1959</v>
      </c>
      <c r="T455" t="s">
        <v>572</v>
      </c>
      <c r="U455" t="s">
        <v>1960</v>
      </c>
      <c r="V455" s="7" t="s">
        <v>30</v>
      </c>
      <c r="W455">
        <v>0.151</v>
      </c>
      <c r="X455">
        <v>164552</v>
      </c>
      <c r="Y455" t="s">
        <v>37</v>
      </c>
      <c r="Z455" t="s">
        <v>38</v>
      </c>
    </row>
    <row r="456" spans="1:26">
      <c r="A456" t="s">
        <v>1961</v>
      </c>
      <c r="B456" s="4" t="s">
        <v>1962</v>
      </c>
      <c r="C456" t="s">
        <v>27</v>
      </c>
      <c r="D456">
        <v>1</v>
      </c>
      <c r="E456" t="s">
        <v>28</v>
      </c>
      <c r="F456" t="s">
        <v>29</v>
      </c>
      <c r="G456" t="s">
        <v>30</v>
      </c>
      <c r="H456">
        <v>4711</v>
      </c>
      <c r="I456" t="s">
        <v>1963</v>
      </c>
      <c r="J456" t="s">
        <v>1947</v>
      </c>
      <c r="K456" t="s">
        <v>1947</v>
      </c>
      <c r="L456" s="5" t="s">
        <v>30</v>
      </c>
      <c r="M456" t="s">
        <v>1958</v>
      </c>
      <c r="N456" t="s">
        <v>778</v>
      </c>
      <c r="O456" t="s">
        <v>34</v>
      </c>
      <c r="P456" s="6">
        <v>46.539000000000001</v>
      </c>
      <c r="Q456" s="6">
        <v>43.698999999999998</v>
      </c>
      <c r="R456" t="s">
        <v>86</v>
      </c>
      <c r="S456" s="4" t="s">
        <v>1401</v>
      </c>
      <c r="T456" t="s">
        <v>1478</v>
      </c>
      <c r="U456" t="s">
        <v>1964</v>
      </c>
      <c r="V456" s="7" t="s">
        <v>30</v>
      </c>
      <c r="W456">
        <v>0.72899999999999998</v>
      </c>
      <c r="X456">
        <v>613723</v>
      </c>
      <c r="Y456" t="s">
        <v>37</v>
      </c>
      <c r="Z456" t="s">
        <v>38</v>
      </c>
    </row>
    <row r="457" spans="1:26">
      <c r="A457" t="s">
        <v>1965</v>
      </c>
      <c r="B457" s="4" t="s">
        <v>1966</v>
      </c>
      <c r="C457" t="s">
        <v>27</v>
      </c>
      <c r="D457">
        <v>1</v>
      </c>
      <c r="E457" t="s">
        <v>28</v>
      </c>
      <c r="F457" t="s">
        <v>29</v>
      </c>
      <c r="G457" t="s">
        <v>30</v>
      </c>
      <c r="H457">
        <v>4650</v>
      </c>
      <c r="I457" t="s">
        <v>1957</v>
      </c>
      <c r="J457" t="s">
        <v>1947</v>
      </c>
      <c r="K457" t="s">
        <v>1947</v>
      </c>
      <c r="L457" s="5" t="s">
        <v>30</v>
      </c>
      <c r="M457" t="s">
        <v>1958</v>
      </c>
      <c r="N457" t="s">
        <v>778</v>
      </c>
      <c r="O457" t="s">
        <v>34</v>
      </c>
      <c r="P457" s="6">
        <v>46.539000000000001</v>
      </c>
      <c r="Q457" s="6">
        <v>43.698999999999998</v>
      </c>
      <c r="R457" t="s">
        <v>86</v>
      </c>
      <c r="S457" s="4" t="s">
        <v>755</v>
      </c>
      <c r="T457" t="s">
        <v>1478</v>
      </c>
      <c r="U457" t="s">
        <v>1967</v>
      </c>
      <c r="V457" s="7" t="s">
        <v>30</v>
      </c>
      <c r="W457">
        <v>1.089</v>
      </c>
      <c r="X457">
        <v>717431</v>
      </c>
      <c r="Y457" t="s">
        <v>37</v>
      </c>
      <c r="Z457" t="s">
        <v>38</v>
      </c>
    </row>
    <row r="458" spans="1:26">
      <c r="A458" t="s">
        <v>1968</v>
      </c>
      <c r="B458" s="4" t="s">
        <v>1969</v>
      </c>
      <c r="C458" t="s">
        <v>27</v>
      </c>
      <c r="D458">
        <v>1</v>
      </c>
      <c r="E458" t="s">
        <v>28</v>
      </c>
      <c r="F458" t="s">
        <v>29</v>
      </c>
      <c r="G458" t="s">
        <v>30</v>
      </c>
      <c r="H458">
        <v>4446</v>
      </c>
      <c r="I458" t="s">
        <v>1970</v>
      </c>
      <c r="J458" t="s">
        <v>1947</v>
      </c>
      <c r="K458" t="s">
        <v>1947</v>
      </c>
      <c r="L458" s="5" t="s">
        <v>30</v>
      </c>
      <c r="M458" t="s">
        <v>1971</v>
      </c>
      <c r="N458" t="s">
        <v>778</v>
      </c>
      <c r="O458" t="s">
        <v>34</v>
      </c>
      <c r="P458" s="6">
        <v>46.615000000000002</v>
      </c>
      <c r="Q458" s="6">
        <v>43.334000000000003</v>
      </c>
      <c r="R458" t="s">
        <v>86</v>
      </c>
      <c r="S458" s="4" t="s">
        <v>1401</v>
      </c>
      <c r="T458" t="s">
        <v>1972</v>
      </c>
      <c r="U458" t="s">
        <v>1973</v>
      </c>
      <c r="V458" s="7" t="s">
        <v>30</v>
      </c>
      <c r="W458">
        <v>2.839</v>
      </c>
      <c r="X458">
        <v>945230</v>
      </c>
      <c r="Y458" t="s">
        <v>37</v>
      </c>
      <c r="Z458" t="s">
        <v>38</v>
      </c>
    </row>
    <row r="459" spans="1:26">
      <c r="A459" t="s">
        <v>1974</v>
      </c>
      <c r="B459" s="4" t="s">
        <v>1975</v>
      </c>
      <c r="C459" t="s">
        <v>461</v>
      </c>
      <c r="D459">
        <v>4</v>
      </c>
      <c r="E459" t="s">
        <v>57</v>
      </c>
      <c r="F459" t="s">
        <v>65</v>
      </c>
      <c r="G459" t="s">
        <v>30</v>
      </c>
      <c r="H459">
        <v>4792</v>
      </c>
      <c r="I459" t="s">
        <v>1976</v>
      </c>
      <c r="J459" t="s">
        <v>1977</v>
      </c>
      <c r="K459" t="s">
        <v>1977</v>
      </c>
      <c r="L459" s="5" t="s">
        <v>30</v>
      </c>
      <c r="M459" t="s">
        <v>1978</v>
      </c>
      <c r="N459" t="s">
        <v>30</v>
      </c>
      <c r="O459" t="s">
        <v>34</v>
      </c>
      <c r="P459" s="6">
        <v>52.42</v>
      </c>
      <c r="Q459" s="6">
        <v>48.24</v>
      </c>
      <c r="R459" t="s">
        <v>86</v>
      </c>
      <c r="S459" s="4" t="s">
        <v>1979</v>
      </c>
      <c r="T459" t="s">
        <v>1478</v>
      </c>
      <c r="U459" t="s">
        <v>1980</v>
      </c>
      <c r="V459" s="7">
        <v>0.33586046200000003</v>
      </c>
      <c r="W459">
        <v>6.1989999999999998</v>
      </c>
      <c r="X459">
        <v>1065807</v>
      </c>
      <c r="Y459" t="s">
        <v>206</v>
      </c>
      <c r="Z459" t="s">
        <v>38</v>
      </c>
    </row>
    <row r="460" spans="1:26">
      <c r="A460" t="s">
        <v>1981</v>
      </c>
      <c r="B460" s="4" t="s">
        <v>1982</v>
      </c>
      <c r="C460" t="s">
        <v>461</v>
      </c>
      <c r="D460">
        <v>1</v>
      </c>
      <c r="E460" t="s">
        <v>57</v>
      </c>
      <c r="F460" t="s">
        <v>65</v>
      </c>
      <c r="G460" t="s">
        <v>30</v>
      </c>
      <c r="H460">
        <v>4950</v>
      </c>
      <c r="I460" t="s">
        <v>1983</v>
      </c>
      <c r="J460" t="s">
        <v>1977</v>
      </c>
      <c r="K460" t="s">
        <v>1977</v>
      </c>
      <c r="L460" s="5" t="s">
        <v>30</v>
      </c>
      <c r="M460" t="s">
        <v>1984</v>
      </c>
      <c r="N460" t="s">
        <v>294</v>
      </c>
      <c r="O460" t="s">
        <v>34</v>
      </c>
      <c r="P460" s="6">
        <v>51.27</v>
      </c>
      <c r="Q460" s="6">
        <v>58.18</v>
      </c>
      <c r="R460" t="s">
        <v>86</v>
      </c>
      <c r="S460" s="4" t="s">
        <v>1985</v>
      </c>
      <c r="T460" t="s">
        <v>1478</v>
      </c>
      <c r="U460" t="s">
        <v>1986</v>
      </c>
      <c r="V460" s="7">
        <v>0.16547236000000001</v>
      </c>
      <c r="W460">
        <v>1.0429999999999999</v>
      </c>
      <c r="X460">
        <v>695086</v>
      </c>
      <c r="Y460" t="s">
        <v>81</v>
      </c>
      <c r="Z460" t="s">
        <v>38</v>
      </c>
    </row>
    <row r="461" spans="1:26">
      <c r="A461" t="s">
        <v>1987</v>
      </c>
      <c r="B461" s="4" t="s">
        <v>1988</v>
      </c>
      <c r="C461" t="s">
        <v>461</v>
      </c>
      <c r="D461">
        <v>1</v>
      </c>
      <c r="E461" t="s">
        <v>57</v>
      </c>
      <c r="F461" t="s">
        <v>65</v>
      </c>
      <c r="G461" t="s">
        <v>30</v>
      </c>
      <c r="H461">
        <v>4766</v>
      </c>
      <c r="I461" t="s">
        <v>1989</v>
      </c>
      <c r="J461" t="s">
        <v>1977</v>
      </c>
      <c r="K461" t="s">
        <v>1977</v>
      </c>
      <c r="L461" s="5" t="s">
        <v>30</v>
      </c>
      <c r="M461" t="s">
        <v>1990</v>
      </c>
      <c r="N461" t="s">
        <v>30</v>
      </c>
      <c r="O461" t="s">
        <v>34</v>
      </c>
      <c r="P461" s="6">
        <v>52.3</v>
      </c>
      <c r="Q461" s="6">
        <v>52.05</v>
      </c>
      <c r="R461" t="s">
        <v>35</v>
      </c>
      <c r="S461" s="4" t="s">
        <v>1614</v>
      </c>
      <c r="T461" t="s">
        <v>30</v>
      </c>
      <c r="U461" t="s">
        <v>30</v>
      </c>
      <c r="V461" s="7">
        <v>2.7512399E-2</v>
      </c>
      <c r="W461">
        <v>9.0999999999999998E-2</v>
      </c>
      <c r="X461">
        <v>101678</v>
      </c>
      <c r="Y461" t="s">
        <v>81</v>
      </c>
      <c r="Z461" t="s">
        <v>38</v>
      </c>
    </row>
    <row r="462" spans="1:26">
      <c r="A462" t="s">
        <v>1991</v>
      </c>
      <c r="B462" s="4" t="s">
        <v>1992</v>
      </c>
      <c r="C462" t="s">
        <v>461</v>
      </c>
      <c r="D462">
        <v>1</v>
      </c>
      <c r="E462" t="s">
        <v>57</v>
      </c>
      <c r="F462" t="s">
        <v>65</v>
      </c>
      <c r="G462" t="s">
        <v>30</v>
      </c>
      <c r="H462">
        <v>5059</v>
      </c>
      <c r="I462" t="s">
        <v>1993</v>
      </c>
      <c r="J462" t="s">
        <v>1977</v>
      </c>
      <c r="K462" t="s">
        <v>1977</v>
      </c>
      <c r="L462" s="5" t="s">
        <v>30</v>
      </c>
      <c r="M462" t="s">
        <v>1475</v>
      </c>
      <c r="N462" t="s">
        <v>294</v>
      </c>
      <c r="O462" t="s">
        <v>34</v>
      </c>
      <c r="P462" s="6">
        <v>53.31</v>
      </c>
      <c r="Q462" s="6">
        <v>51.15</v>
      </c>
      <c r="R462" t="s">
        <v>86</v>
      </c>
      <c r="S462" s="4" t="s">
        <v>1994</v>
      </c>
      <c r="T462" t="s">
        <v>572</v>
      </c>
      <c r="U462" t="s">
        <v>1995</v>
      </c>
      <c r="V462" s="7">
        <v>4.6843793000000002E-2</v>
      </c>
      <c r="W462">
        <v>0.65300000000000002</v>
      </c>
      <c r="X462">
        <v>539947</v>
      </c>
      <c r="Y462" t="s">
        <v>81</v>
      </c>
      <c r="Z462" t="s">
        <v>38</v>
      </c>
    </row>
    <row r="463" spans="1:26">
      <c r="A463" t="s">
        <v>1996</v>
      </c>
      <c r="B463" s="4" t="s">
        <v>1997</v>
      </c>
      <c r="C463" t="s">
        <v>429</v>
      </c>
      <c r="D463">
        <v>2</v>
      </c>
      <c r="E463" t="s">
        <v>57</v>
      </c>
      <c r="F463" t="s">
        <v>65</v>
      </c>
      <c r="G463" t="s">
        <v>30</v>
      </c>
      <c r="H463">
        <v>4952</v>
      </c>
      <c r="I463" t="s">
        <v>1998</v>
      </c>
      <c r="J463" t="s">
        <v>1977</v>
      </c>
      <c r="K463" t="s">
        <v>1977</v>
      </c>
      <c r="L463" s="5" t="s">
        <v>30</v>
      </c>
      <c r="M463" t="s">
        <v>1483</v>
      </c>
      <c r="N463" t="s">
        <v>294</v>
      </c>
      <c r="O463" t="s">
        <v>34</v>
      </c>
      <c r="P463" s="6">
        <v>53.38</v>
      </c>
      <c r="Q463" s="6">
        <v>50.39</v>
      </c>
      <c r="R463" t="s">
        <v>35</v>
      </c>
      <c r="S463" s="4" t="s">
        <v>1999</v>
      </c>
      <c r="T463" t="s">
        <v>30</v>
      </c>
      <c r="U463" t="s">
        <v>30</v>
      </c>
      <c r="V463" s="7">
        <v>0.16114199400000001</v>
      </c>
      <c r="W463">
        <v>0.625</v>
      </c>
      <c r="X463">
        <v>523435</v>
      </c>
      <c r="Y463" t="s">
        <v>1057</v>
      </c>
      <c r="Z463" t="s">
        <v>38</v>
      </c>
    </row>
    <row r="464" spans="1:26">
      <c r="A464" t="s">
        <v>2000</v>
      </c>
      <c r="B464" s="4" t="s">
        <v>2001</v>
      </c>
      <c r="C464" t="s">
        <v>461</v>
      </c>
      <c r="D464">
        <v>1</v>
      </c>
      <c r="E464" t="s">
        <v>57</v>
      </c>
      <c r="F464" t="s">
        <v>65</v>
      </c>
      <c r="G464" t="s">
        <v>30</v>
      </c>
      <c r="H464">
        <v>5079</v>
      </c>
      <c r="I464" t="s">
        <v>2002</v>
      </c>
      <c r="J464" t="s">
        <v>1977</v>
      </c>
      <c r="K464" t="s">
        <v>1977</v>
      </c>
      <c r="L464" s="5" t="s">
        <v>30</v>
      </c>
      <c r="M464" t="s">
        <v>1483</v>
      </c>
      <c r="N464" t="s">
        <v>294</v>
      </c>
      <c r="O464" t="s">
        <v>34</v>
      </c>
      <c r="P464" s="6">
        <v>53.38</v>
      </c>
      <c r="Q464" s="6">
        <v>50.39</v>
      </c>
      <c r="R464" t="s">
        <v>86</v>
      </c>
      <c r="S464" s="4" t="s">
        <v>36</v>
      </c>
      <c r="T464" t="s">
        <v>1478</v>
      </c>
      <c r="U464" t="s">
        <v>2003</v>
      </c>
      <c r="V464" s="7">
        <v>0.108705067</v>
      </c>
      <c r="W464">
        <v>0.84299999999999997</v>
      </c>
      <c r="X464">
        <v>603212</v>
      </c>
      <c r="Y464" t="s">
        <v>81</v>
      </c>
      <c r="Z464" t="s">
        <v>38</v>
      </c>
    </row>
    <row r="465" spans="1:26">
      <c r="A465" t="s">
        <v>2004</v>
      </c>
      <c r="B465" s="4" t="s">
        <v>2005</v>
      </c>
      <c r="C465" t="s">
        <v>461</v>
      </c>
      <c r="D465">
        <v>1</v>
      </c>
      <c r="E465" t="s">
        <v>57</v>
      </c>
      <c r="F465" t="s">
        <v>65</v>
      </c>
      <c r="G465" t="s">
        <v>30</v>
      </c>
      <c r="H465">
        <v>5071</v>
      </c>
      <c r="I465" t="s">
        <v>2006</v>
      </c>
      <c r="J465" t="s">
        <v>1977</v>
      </c>
      <c r="K465" t="s">
        <v>1977</v>
      </c>
      <c r="L465" s="5" t="s">
        <v>30</v>
      </c>
      <c r="M465" t="s">
        <v>1483</v>
      </c>
      <c r="N465" t="s">
        <v>294</v>
      </c>
      <c r="O465" t="s">
        <v>34</v>
      </c>
      <c r="P465" s="6">
        <v>53.38</v>
      </c>
      <c r="Q465" s="6">
        <v>50.39</v>
      </c>
      <c r="R465" t="s">
        <v>86</v>
      </c>
      <c r="S465" s="4" t="s">
        <v>51</v>
      </c>
      <c r="T465" t="s">
        <v>572</v>
      </c>
      <c r="U465" t="s">
        <v>2007</v>
      </c>
      <c r="V465" s="7">
        <v>7.5258201999999996E-2</v>
      </c>
      <c r="W465">
        <v>0.26</v>
      </c>
      <c r="X465">
        <v>268426</v>
      </c>
      <c r="Y465" t="s">
        <v>81</v>
      </c>
      <c r="Z465" t="s">
        <v>38</v>
      </c>
    </row>
    <row r="466" spans="1:26">
      <c r="A466" t="s">
        <v>2008</v>
      </c>
      <c r="B466" s="4" t="s">
        <v>2009</v>
      </c>
      <c r="C466" t="s">
        <v>461</v>
      </c>
      <c r="D466">
        <v>2</v>
      </c>
      <c r="E466" t="s">
        <v>57</v>
      </c>
      <c r="F466" t="s">
        <v>65</v>
      </c>
      <c r="G466" t="s">
        <v>30</v>
      </c>
      <c r="H466">
        <v>4950</v>
      </c>
      <c r="I466" t="s">
        <v>1983</v>
      </c>
      <c r="J466" t="s">
        <v>1977</v>
      </c>
      <c r="K466" t="s">
        <v>1977</v>
      </c>
      <c r="L466" s="5" t="s">
        <v>30</v>
      </c>
      <c r="M466" t="s">
        <v>1483</v>
      </c>
      <c r="N466" t="s">
        <v>1469</v>
      </c>
      <c r="O466" t="s">
        <v>34</v>
      </c>
      <c r="P466" s="6">
        <v>53.38</v>
      </c>
      <c r="Q466" s="6">
        <v>50.39</v>
      </c>
      <c r="R466" t="s">
        <v>86</v>
      </c>
      <c r="S466" s="4" t="s">
        <v>2010</v>
      </c>
      <c r="T466" t="s">
        <v>2011</v>
      </c>
      <c r="U466" t="s">
        <v>2012</v>
      </c>
      <c r="V466" s="7">
        <v>0.309016707</v>
      </c>
      <c r="W466">
        <v>5.3170000000000002</v>
      </c>
      <c r="X466">
        <v>995838</v>
      </c>
      <c r="Y466" t="s">
        <v>1057</v>
      </c>
      <c r="Z466" t="s">
        <v>38</v>
      </c>
    </row>
    <row r="467" spans="1:26">
      <c r="A467" t="s">
        <v>2013</v>
      </c>
      <c r="B467" s="4" t="s">
        <v>2014</v>
      </c>
      <c r="C467" t="s">
        <v>461</v>
      </c>
      <c r="D467">
        <v>1</v>
      </c>
      <c r="E467" t="s">
        <v>57</v>
      </c>
      <c r="F467" t="s">
        <v>65</v>
      </c>
      <c r="G467" t="s">
        <v>30</v>
      </c>
      <c r="H467">
        <v>4778</v>
      </c>
      <c r="I467" t="s">
        <v>2015</v>
      </c>
      <c r="J467" t="s">
        <v>1977</v>
      </c>
      <c r="K467" t="s">
        <v>1977</v>
      </c>
      <c r="L467" s="5" t="s">
        <v>30</v>
      </c>
      <c r="M467" t="s">
        <v>2016</v>
      </c>
      <c r="N467" t="s">
        <v>294</v>
      </c>
      <c r="O467" t="s">
        <v>34</v>
      </c>
      <c r="P467" s="6">
        <v>53.38</v>
      </c>
      <c r="Q467" s="6">
        <v>50.38</v>
      </c>
      <c r="R467" t="s">
        <v>86</v>
      </c>
      <c r="S467" s="4" t="s">
        <v>51</v>
      </c>
      <c r="T467" t="s">
        <v>1478</v>
      </c>
      <c r="U467" t="s">
        <v>2017</v>
      </c>
      <c r="V467" s="7">
        <v>9.8848478000000004E-2</v>
      </c>
      <c r="W467">
        <v>0.73599999999999999</v>
      </c>
      <c r="X467">
        <v>567478</v>
      </c>
      <c r="Y467" t="s">
        <v>81</v>
      </c>
      <c r="Z467" t="s">
        <v>38</v>
      </c>
    </row>
    <row r="468" spans="1:26">
      <c r="A468" t="s">
        <v>2018</v>
      </c>
      <c r="B468" s="4" t="s">
        <v>2019</v>
      </c>
      <c r="C468" t="s">
        <v>74</v>
      </c>
      <c r="D468">
        <v>1</v>
      </c>
      <c r="E468" t="s">
        <v>57</v>
      </c>
      <c r="F468" t="s">
        <v>297</v>
      </c>
      <c r="G468" t="s">
        <v>349</v>
      </c>
      <c r="H468">
        <v>4950</v>
      </c>
      <c r="I468" t="s">
        <v>1983</v>
      </c>
      <c r="J468" t="s">
        <v>2020</v>
      </c>
      <c r="K468" t="s">
        <v>2020</v>
      </c>
      <c r="L468" s="5" t="s">
        <v>30</v>
      </c>
      <c r="M468" t="s">
        <v>2021</v>
      </c>
      <c r="N468" t="s">
        <v>2022</v>
      </c>
      <c r="O468" t="s">
        <v>812</v>
      </c>
      <c r="P468" s="6">
        <v>48.220363999999996</v>
      </c>
      <c r="Q468" s="6">
        <v>37.146113999999997</v>
      </c>
      <c r="R468" t="s">
        <v>35</v>
      </c>
      <c r="S468" s="4" t="s">
        <v>1090</v>
      </c>
      <c r="T468" t="s">
        <v>30</v>
      </c>
      <c r="U468" t="s">
        <v>30</v>
      </c>
      <c r="V468" s="7">
        <v>0.84</v>
      </c>
      <c r="W468">
        <v>5.0659999999999998</v>
      </c>
      <c r="X468">
        <v>802473</v>
      </c>
      <c r="Y468" t="s">
        <v>81</v>
      </c>
      <c r="Z468" t="s">
        <v>38</v>
      </c>
    </row>
    <row r="469" spans="1:26">
      <c r="A469" t="s">
        <v>2023</v>
      </c>
      <c r="B469" s="4" t="s">
        <v>2024</v>
      </c>
      <c r="C469" t="s">
        <v>224</v>
      </c>
      <c r="D469">
        <v>1</v>
      </c>
      <c r="E469" t="s">
        <v>57</v>
      </c>
      <c r="F469" t="s">
        <v>297</v>
      </c>
      <c r="G469" t="s">
        <v>349</v>
      </c>
      <c r="H469">
        <v>4950</v>
      </c>
      <c r="I469" t="s">
        <v>1983</v>
      </c>
      <c r="J469" t="s">
        <v>2020</v>
      </c>
      <c r="K469" t="s">
        <v>2020</v>
      </c>
      <c r="L469" s="5" t="s">
        <v>30</v>
      </c>
      <c r="M469" t="s">
        <v>2021</v>
      </c>
      <c r="N469" t="s">
        <v>2022</v>
      </c>
      <c r="O469" t="s">
        <v>812</v>
      </c>
      <c r="P469" s="6">
        <v>48.220363999999996</v>
      </c>
      <c r="Q469" s="6">
        <v>37.146113999999997</v>
      </c>
      <c r="R469" t="s">
        <v>35</v>
      </c>
      <c r="S469" s="4" t="s">
        <v>2025</v>
      </c>
      <c r="T469" t="s">
        <v>30</v>
      </c>
      <c r="U469" t="s">
        <v>30</v>
      </c>
      <c r="V469" s="7">
        <v>2.8999999999999998E-3</v>
      </c>
      <c r="W469">
        <v>0.04</v>
      </c>
      <c r="X469">
        <v>45365</v>
      </c>
      <c r="Y469" t="s">
        <v>81</v>
      </c>
      <c r="Z469" t="s">
        <v>38</v>
      </c>
    </row>
    <row r="470" spans="1:26">
      <c r="A470" t="s">
        <v>2026</v>
      </c>
      <c r="B470" s="4" t="s">
        <v>2027</v>
      </c>
      <c r="C470" t="s">
        <v>224</v>
      </c>
      <c r="D470">
        <v>1</v>
      </c>
      <c r="E470" t="s">
        <v>57</v>
      </c>
      <c r="F470" t="s">
        <v>297</v>
      </c>
      <c r="G470" t="s">
        <v>349</v>
      </c>
      <c r="H470">
        <v>4955</v>
      </c>
      <c r="I470" t="s">
        <v>2028</v>
      </c>
      <c r="J470" t="s">
        <v>2029</v>
      </c>
      <c r="K470" t="s">
        <v>2030</v>
      </c>
      <c r="L470" s="5" t="s">
        <v>30</v>
      </c>
      <c r="M470" t="s">
        <v>2031</v>
      </c>
      <c r="N470" t="s">
        <v>2032</v>
      </c>
      <c r="O470" t="s">
        <v>812</v>
      </c>
      <c r="P470" s="6">
        <v>48.991213999999999</v>
      </c>
      <c r="Q470" s="6">
        <v>33.950515000000003</v>
      </c>
      <c r="R470" t="s">
        <v>35</v>
      </c>
      <c r="S470" s="4" t="s">
        <v>2033</v>
      </c>
      <c r="T470" t="s">
        <v>30</v>
      </c>
      <c r="U470" t="s">
        <v>30</v>
      </c>
      <c r="V470" s="7">
        <v>2.7E-2</v>
      </c>
      <c r="W470">
        <v>0.90900000000000003</v>
      </c>
      <c r="X470">
        <v>602225</v>
      </c>
      <c r="Y470" t="s">
        <v>81</v>
      </c>
      <c r="Z470" t="s">
        <v>38</v>
      </c>
    </row>
  </sheetData>
  <sortState ref="A2:Z470">
    <sortCondition ref="K2:K47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/>
  </sheetViews>
  <sheetFormatPr baseColWidth="10" defaultRowHeight="15" x14ac:dyDescent="0"/>
  <cols>
    <col min="1" max="3" width="24.6640625" customWidth="1"/>
    <col min="4" max="4" width="24.1640625" customWidth="1"/>
    <col min="5" max="5" width="9.6640625" bestFit="1" customWidth="1"/>
    <col min="6" max="6" width="8.5" bestFit="1" customWidth="1"/>
    <col min="7" max="7" width="8.1640625" bestFit="1" customWidth="1"/>
    <col min="8" max="8" width="34.83203125" customWidth="1"/>
  </cols>
  <sheetData>
    <row r="1" spans="1:8">
      <c r="A1" s="1" t="s">
        <v>2245</v>
      </c>
    </row>
    <row r="3" spans="1:8">
      <c r="A3" s="35" t="s">
        <v>2244</v>
      </c>
      <c r="B3" s="34" t="s">
        <v>2243</v>
      </c>
      <c r="C3" s="34" t="s">
        <v>465</v>
      </c>
      <c r="D3" s="34" t="s">
        <v>2242</v>
      </c>
      <c r="E3" s="35" t="s">
        <v>2241</v>
      </c>
      <c r="F3" s="34" t="s">
        <v>2240</v>
      </c>
      <c r="G3" s="33" t="s">
        <v>2239</v>
      </c>
      <c r="H3" s="33" t="s">
        <v>2238</v>
      </c>
    </row>
    <row r="4" spans="1:8" ht="15" customHeight="1">
      <c r="A4" s="21" t="s">
        <v>2223</v>
      </c>
      <c r="B4" s="20" t="s">
        <v>1879</v>
      </c>
      <c r="C4" s="20" t="s">
        <v>1693</v>
      </c>
      <c r="D4" s="20" t="s">
        <v>776</v>
      </c>
      <c r="E4" s="21">
        <v>-2.6200000000000001E-2</v>
      </c>
      <c r="F4" s="30">
        <v>-7.7640000000000002</v>
      </c>
      <c r="G4" s="19">
        <v>893725</v>
      </c>
      <c r="H4" s="102" t="s">
        <v>2343</v>
      </c>
    </row>
    <row r="5" spans="1:8">
      <c r="A5" s="18" t="s">
        <v>2223</v>
      </c>
      <c r="B5" s="17" t="s">
        <v>776</v>
      </c>
      <c r="C5" s="17" t="s">
        <v>1693</v>
      </c>
      <c r="D5" s="17" t="s">
        <v>1879</v>
      </c>
      <c r="E5" s="18">
        <v>-6.08E-2</v>
      </c>
      <c r="F5" s="23">
        <v>-17.53</v>
      </c>
      <c r="G5" s="16">
        <v>893725</v>
      </c>
      <c r="H5" s="103"/>
    </row>
    <row r="6" spans="1:8">
      <c r="A6" s="18" t="s">
        <v>2223</v>
      </c>
      <c r="B6" s="17" t="s">
        <v>1879</v>
      </c>
      <c r="C6" s="17" t="s">
        <v>1001</v>
      </c>
      <c r="D6" s="17" t="s">
        <v>776</v>
      </c>
      <c r="E6" s="18">
        <v>-4.6800000000000001E-2</v>
      </c>
      <c r="F6" s="23">
        <v>-15.26</v>
      </c>
      <c r="G6" s="16">
        <v>930673</v>
      </c>
      <c r="H6" s="103"/>
    </row>
    <row r="7" spans="1:8">
      <c r="A7" s="18" t="s">
        <v>2223</v>
      </c>
      <c r="B7" s="17" t="s">
        <v>776</v>
      </c>
      <c r="C7" s="17" t="s">
        <v>1001</v>
      </c>
      <c r="D7" s="17" t="s">
        <v>1879</v>
      </c>
      <c r="E7" s="18">
        <v>-4.2999999999999997E-2</v>
      </c>
      <c r="F7" s="23">
        <v>-15.544</v>
      </c>
      <c r="G7" s="16">
        <v>930673</v>
      </c>
      <c r="H7" s="103"/>
    </row>
    <row r="8" spans="1:8">
      <c r="A8" s="18" t="s">
        <v>2223</v>
      </c>
      <c r="B8" s="17" t="s">
        <v>1879</v>
      </c>
      <c r="C8" s="17" t="s">
        <v>1054</v>
      </c>
      <c r="D8" s="17" t="s">
        <v>776</v>
      </c>
      <c r="E8" s="18">
        <v>-0.10829999999999999</v>
      </c>
      <c r="F8" s="23">
        <v>-33.073999999999998</v>
      </c>
      <c r="G8" s="16">
        <v>1003430</v>
      </c>
      <c r="H8" s="103"/>
    </row>
    <row r="9" spans="1:8">
      <c r="A9" s="18" t="s">
        <v>2223</v>
      </c>
      <c r="B9" s="17" t="s">
        <v>776</v>
      </c>
      <c r="C9" s="17" t="s">
        <v>1054</v>
      </c>
      <c r="D9" s="17" t="s">
        <v>1879</v>
      </c>
      <c r="E9" s="18">
        <v>-2.47E-2</v>
      </c>
      <c r="F9" s="23">
        <v>-10.409000000000001</v>
      </c>
      <c r="G9" s="16">
        <v>1003430</v>
      </c>
      <c r="H9" s="103"/>
    </row>
    <row r="10" spans="1:8">
      <c r="A10" s="18" t="s">
        <v>2223</v>
      </c>
      <c r="B10" s="17" t="s">
        <v>121</v>
      </c>
      <c r="C10" s="17" t="s">
        <v>1879</v>
      </c>
      <c r="D10" s="17" t="s">
        <v>1054</v>
      </c>
      <c r="E10" s="18">
        <v>1.2500000000000001E-2</v>
      </c>
      <c r="F10" s="23">
        <v>7.2460000000000004</v>
      </c>
      <c r="G10" s="16">
        <v>1102386</v>
      </c>
      <c r="H10" s="103"/>
    </row>
    <row r="11" spans="1:8">
      <c r="A11" s="15" t="s">
        <v>2223</v>
      </c>
      <c r="B11" s="14" t="s">
        <v>121</v>
      </c>
      <c r="C11" s="14" t="s">
        <v>1693</v>
      </c>
      <c r="D11" s="14" t="s">
        <v>1054</v>
      </c>
      <c r="E11" s="15">
        <v>1.24E-2</v>
      </c>
      <c r="F11" s="22">
        <v>6.3639999999999999</v>
      </c>
      <c r="G11" s="13">
        <v>948378</v>
      </c>
      <c r="H11" s="104"/>
    </row>
    <row r="12" spans="1:8">
      <c r="A12" s="21" t="s">
        <v>1879</v>
      </c>
      <c r="B12" s="32" t="s">
        <v>776</v>
      </c>
      <c r="C12" s="20" t="s">
        <v>1693</v>
      </c>
      <c r="D12" s="19" t="s">
        <v>1001</v>
      </c>
      <c r="E12" s="18">
        <v>-4.3700000000000003E-2</v>
      </c>
      <c r="F12" s="23">
        <v>-15.265000000000001</v>
      </c>
      <c r="G12" s="16">
        <v>881418</v>
      </c>
      <c r="H12" s="102" t="s">
        <v>2237</v>
      </c>
    </row>
    <row r="13" spans="1:8">
      <c r="A13" s="18" t="s">
        <v>1879</v>
      </c>
      <c r="B13" s="31" t="s">
        <v>776</v>
      </c>
      <c r="C13" s="17" t="s">
        <v>1104</v>
      </c>
      <c r="D13" s="17" t="s">
        <v>1165</v>
      </c>
      <c r="E13" s="18">
        <v>9.3200000000000005E-2</v>
      </c>
      <c r="F13" s="23">
        <v>31.562999999999999</v>
      </c>
      <c r="G13" s="16">
        <v>885848</v>
      </c>
      <c r="H13" s="103"/>
    </row>
    <row r="14" spans="1:8">
      <c r="A14" s="18" t="s">
        <v>2223</v>
      </c>
      <c r="B14" s="31" t="s">
        <v>676</v>
      </c>
      <c r="C14" s="31" t="s">
        <v>1165</v>
      </c>
      <c r="D14" s="16" t="s">
        <v>1160</v>
      </c>
      <c r="E14" s="18">
        <v>2.35E-2</v>
      </c>
      <c r="F14" s="23">
        <v>4.7880000000000003</v>
      </c>
      <c r="G14" s="16">
        <v>245274</v>
      </c>
      <c r="H14" s="103"/>
    </row>
    <row r="15" spans="1:8" ht="15" customHeight="1">
      <c r="A15" s="21" t="s">
        <v>2223</v>
      </c>
      <c r="B15" s="20" t="s">
        <v>1879</v>
      </c>
      <c r="C15" s="20" t="s">
        <v>1693</v>
      </c>
      <c r="D15" s="20" t="s">
        <v>1001</v>
      </c>
      <c r="E15" s="21">
        <v>2.1499999999999998E-2</v>
      </c>
      <c r="F15" s="30">
        <v>9.1349999999999998</v>
      </c>
      <c r="G15" s="19">
        <v>911870</v>
      </c>
      <c r="H15" s="102" t="s">
        <v>2236</v>
      </c>
    </row>
    <row r="16" spans="1:8" ht="15" customHeight="1">
      <c r="A16" s="18" t="s">
        <v>2223</v>
      </c>
      <c r="B16" s="17" t="s">
        <v>776</v>
      </c>
      <c r="C16" s="17" t="s">
        <v>1693</v>
      </c>
      <c r="D16" s="17" t="s">
        <v>1001</v>
      </c>
      <c r="E16" s="18">
        <v>-2.01E-2</v>
      </c>
      <c r="F16" s="23">
        <v>-7.6760000000000002</v>
      </c>
      <c r="G16" s="16">
        <v>865223</v>
      </c>
      <c r="H16" s="103"/>
    </row>
    <row r="17" spans="1:8" ht="15" customHeight="1">
      <c r="A17" s="18" t="s">
        <v>2223</v>
      </c>
      <c r="B17" s="17" t="s">
        <v>56</v>
      </c>
      <c r="C17" s="17" t="s">
        <v>1693</v>
      </c>
      <c r="D17" s="17" t="s">
        <v>1001</v>
      </c>
      <c r="E17" s="18">
        <v>-1.9199999999999998E-2</v>
      </c>
      <c r="F17" s="23">
        <v>-4.8789999999999996</v>
      </c>
      <c r="G17" s="16">
        <v>249408</v>
      </c>
      <c r="H17" s="103"/>
    </row>
    <row r="18" spans="1:8">
      <c r="A18" s="15" t="s">
        <v>2223</v>
      </c>
      <c r="B18" s="14" t="s">
        <v>1307</v>
      </c>
      <c r="C18" s="14" t="s">
        <v>1693</v>
      </c>
      <c r="D18" s="14" t="s">
        <v>1001</v>
      </c>
      <c r="E18" s="15">
        <v>-1.35E-2</v>
      </c>
      <c r="F18" s="22">
        <v>-4.1349999999999998</v>
      </c>
      <c r="G18" s="13">
        <v>656689</v>
      </c>
      <c r="H18" s="104"/>
    </row>
    <row r="19" spans="1:8">
      <c r="A19" s="18" t="s">
        <v>2223</v>
      </c>
      <c r="B19" s="17" t="s">
        <v>121</v>
      </c>
      <c r="C19" s="17" t="s">
        <v>1001</v>
      </c>
      <c r="D19" s="17" t="s">
        <v>985</v>
      </c>
      <c r="E19" s="18">
        <v>1.35E-2</v>
      </c>
      <c r="F19" s="23">
        <v>4.3479999999999999</v>
      </c>
      <c r="G19" s="16">
        <v>563921</v>
      </c>
      <c r="H19" s="102" t="s">
        <v>2235</v>
      </c>
    </row>
    <row r="20" spans="1:8">
      <c r="A20" s="18" t="s">
        <v>2223</v>
      </c>
      <c r="B20" s="17" t="s">
        <v>676</v>
      </c>
      <c r="C20" s="17" t="s">
        <v>1001</v>
      </c>
      <c r="D20" s="17" t="s">
        <v>985</v>
      </c>
      <c r="E20" s="18">
        <v>1.06E-2</v>
      </c>
      <c r="F20" s="23">
        <v>2.609</v>
      </c>
      <c r="G20" s="16">
        <v>563780</v>
      </c>
      <c r="H20" s="103"/>
    </row>
    <row r="21" spans="1:8" ht="15" customHeight="1">
      <c r="A21" s="21" t="s">
        <v>2223</v>
      </c>
      <c r="B21" s="20" t="s">
        <v>1879</v>
      </c>
      <c r="C21" s="20" t="s">
        <v>448</v>
      </c>
      <c r="D21" s="20" t="s">
        <v>1313</v>
      </c>
      <c r="E21" s="21">
        <v>2.5100000000000001E-2</v>
      </c>
      <c r="F21" s="30">
        <v>12.178000000000001</v>
      </c>
      <c r="G21" s="19">
        <v>632126</v>
      </c>
      <c r="H21" s="102" t="s">
        <v>2234</v>
      </c>
    </row>
    <row r="22" spans="1:8">
      <c r="A22" s="18" t="s">
        <v>2223</v>
      </c>
      <c r="B22" s="17" t="s">
        <v>776</v>
      </c>
      <c r="C22" s="17" t="s">
        <v>448</v>
      </c>
      <c r="D22" s="17" t="s">
        <v>1313</v>
      </c>
      <c r="E22" s="18">
        <v>1.9900000000000001E-2</v>
      </c>
      <c r="F22" s="23">
        <v>8.2680000000000007</v>
      </c>
      <c r="G22" s="16">
        <v>609811</v>
      </c>
      <c r="H22" s="103"/>
    </row>
    <row r="23" spans="1:8">
      <c r="A23" s="15" t="s">
        <v>2223</v>
      </c>
      <c r="B23" s="14" t="s">
        <v>1693</v>
      </c>
      <c r="C23" s="14" t="s">
        <v>448</v>
      </c>
      <c r="D23" s="14" t="s">
        <v>1313</v>
      </c>
      <c r="E23" s="15">
        <v>2.8000000000000001E-2</v>
      </c>
      <c r="F23" s="22">
        <v>13.39</v>
      </c>
      <c r="G23" s="13">
        <v>616596</v>
      </c>
      <c r="H23" s="104"/>
    </row>
    <row r="24" spans="1:8" ht="15" customHeight="1">
      <c r="A24" s="21" t="s">
        <v>2223</v>
      </c>
      <c r="B24" s="20" t="s">
        <v>1879</v>
      </c>
      <c r="C24" s="20" t="s">
        <v>448</v>
      </c>
      <c r="D24" s="20" t="s">
        <v>381</v>
      </c>
      <c r="E24" s="21">
        <v>7.7000000000000002E-3</v>
      </c>
      <c r="F24" s="30">
        <v>5.181</v>
      </c>
      <c r="G24" s="19">
        <v>1024280</v>
      </c>
      <c r="H24" s="102" t="s">
        <v>2233</v>
      </c>
    </row>
    <row r="25" spans="1:8">
      <c r="A25" s="18" t="s">
        <v>2223</v>
      </c>
      <c r="B25" s="17" t="s">
        <v>776</v>
      </c>
      <c r="C25" s="17" t="s">
        <v>448</v>
      </c>
      <c r="D25" s="17" t="s">
        <v>381</v>
      </c>
      <c r="E25" s="18">
        <v>7.1999999999999998E-3</v>
      </c>
      <c r="F25" s="23">
        <v>4.335</v>
      </c>
      <c r="G25" s="16">
        <v>958186</v>
      </c>
      <c r="H25" s="103"/>
    </row>
    <row r="26" spans="1:8">
      <c r="A26" s="18" t="s">
        <v>2223</v>
      </c>
      <c r="B26" s="17" t="s">
        <v>676</v>
      </c>
      <c r="C26" s="17" t="s">
        <v>448</v>
      </c>
      <c r="D26" s="17" t="s">
        <v>381</v>
      </c>
      <c r="E26" s="18">
        <v>8.0000000000000004E-4</v>
      </c>
      <c r="F26" s="23">
        <v>0.505</v>
      </c>
      <c r="G26" s="16">
        <v>1023941</v>
      </c>
      <c r="H26" s="103"/>
    </row>
    <row r="27" spans="1:8">
      <c r="A27" s="18" t="s">
        <v>2223</v>
      </c>
      <c r="B27" s="17" t="s">
        <v>1977</v>
      </c>
      <c r="C27" s="17" t="s">
        <v>448</v>
      </c>
      <c r="D27" s="17" t="s">
        <v>381</v>
      </c>
      <c r="E27" s="18">
        <v>5.1999999999999998E-3</v>
      </c>
      <c r="F27" s="23">
        <v>3.9809999999999999</v>
      </c>
      <c r="G27" s="16">
        <v>1016417</v>
      </c>
      <c r="H27" s="103"/>
    </row>
    <row r="28" spans="1:8" ht="15" customHeight="1">
      <c r="A28" s="21" t="s">
        <v>2223</v>
      </c>
      <c r="B28" s="20" t="s">
        <v>1879</v>
      </c>
      <c r="C28" s="20" t="s">
        <v>381</v>
      </c>
      <c r="D28" s="20" t="s">
        <v>301</v>
      </c>
      <c r="E28" s="21">
        <v>1.47E-2</v>
      </c>
      <c r="F28" s="30">
        <v>8.4580000000000002</v>
      </c>
      <c r="G28" s="19">
        <v>997223</v>
      </c>
      <c r="H28" s="102" t="s">
        <v>2232</v>
      </c>
    </row>
    <row r="29" spans="1:8">
      <c r="A29" s="18" t="s">
        <v>2223</v>
      </c>
      <c r="B29" s="17" t="s">
        <v>776</v>
      </c>
      <c r="C29" s="17" t="s">
        <v>381</v>
      </c>
      <c r="D29" s="17" t="s">
        <v>301</v>
      </c>
      <c r="E29" s="18">
        <v>2.2700000000000001E-2</v>
      </c>
      <c r="F29" s="23">
        <v>12.367000000000001</v>
      </c>
      <c r="G29" s="16">
        <v>936456</v>
      </c>
      <c r="H29" s="103"/>
    </row>
    <row r="30" spans="1:8">
      <c r="A30" s="18" t="s">
        <v>2223</v>
      </c>
      <c r="B30" s="17" t="s">
        <v>676</v>
      </c>
      <c r="C30" s="17" t="s">
        <v>381</v>
      </c>
      <c r="D30" s="17" t="s">
        <v>301</v>
      </c>
      <c r="E30" s="18">
        <v>8.9999999999999993E-3</v>
      </c>
      <c r="F30" s="23">
        <v>5.2279999999999998</v>
      </c>
      <c r="G30" s="16">
        <v>996892</v>
      </c>
      <c r="H30" s="103"/>
    </row>
    <row r="31" spans="1:8">
      <c r="A31" s="18" t="s">
        <v>2223</v>
      </c>
      <c r="B31" s="17" t="s">
        <v>1977</v>
      </c>
      <c r="C31" s="17" t="s">
        <v>381</v>
      </c>
      <c r="D31" s="17" t="s">
        <v>301</v>
      </c>
      <c r="E31" s="18">
        <v>1.5800000000000002E-2</v>
      </c>
      <c r="F31" s="23">
        <v>10.817</v>
      </c>
      <c r="G31" s="16">
        <v>990271</v>
      </c>
      <c r="H31" s="103"/>
    </row>
    <row r="32" spans="1:8" ht="15" customHeight="1">
      <c r="A32" s="21" t="s">
        <v>2223</v>
      </c>
      <c r="B32" s="20" t="s">
        <v>1879</v>
      </c>
      <c r="C32" s="20" t="s">
        <v>448</v>
      </c>
      <c r="D32" s="20" t="s">
        <v>1180</v>
      </c>
      <c r="E32" s="21">
        <v>8.3999999999999995E-3</v>
      </c>
      <c r="F32" s="30">
        <v>5.4509999999999996</v>
      </c>
      <c r="G32" s="19">
        <v>1058994</v>
      </c>
      <c r="H32" s="102" t="s">
        <v>2231</v>
      </c>
    </row>
    <row r="33" spans="1:8">
      <c r="A33" s="18" t="s">
        <v>2223</v>
      </c>
      <c r="B33" s="17" t="s">
        <v>776</v>
      </c>
      <c r="C33" s="17" t="s">
        <v>448</v>
      </c>
      <c r="D33" s="17" t="s">
        <v>1180</v>
      </c>
      <c r="E33" s="18">
        <v>4.1000000000000003E-3</v>
      </c>
      <c r="F33" s="23">
        <v>2.5299999999999998</v>
      </c>
      <c r="G33" s="16">
        <v>982128</v>
      </c>
      <c r="H33" s="103"/>
    </row>
    <row r="34" spans="1:8">
      <c r="A34" s="18" t="s">
        <v>2223</v>
      </c>
      <c r="B34" s="17" t="s">
        <v>1693</v>
      </c>
      <c r="C34" s="17" t="s">
        <v>448</v>
      </c>
      <c r="D34" s="17" t="s">
        <v>1180</v>
      </c>
      <c r="E34" s="18">
        <v>2.0000000000000001E-4</v>
      </c>
      <c r="F34" s="23">
        <v>0.13500000000000001</v>
      </c>
      <c r="G34" s="16">
        <v>937018</v>
      </c>
      <c r="H34" s="103"/>
    </row>
    <row r="35" spans="1:8" ht="15" customHeight="1">
      <c r="A35" s="18" t="s">
        <v>2223</v>
      </c>
      <c r="B35" s="17" t="s">
        <v>1879</v>
      </c>
      <c r="C35" s="17" t="s">
        <v>448</v>
      </c>
      <c r="D35" s="17" t="s">
        <v>944</v>
      </c>
      <c r="E35" s="18">
        <v>1.8599999999999998E-2</v>
      </c>
      <c r="F35" s="23">
        <v>7.8310000000000004</v>
      </c>
      <c r="G35" s="16">
        <v>982772</v>
      </c>
      <c r="H35" s="103"/>
    </row>
    <row r="36" spans="1:8">
      <c r="A36" s="18" t="s">
        <v>2223</v>
      </c>
      <c r="B36" s="17" t="s">
        <v>776</v>
      </c>
      <c r="C36" s="17" t="s">
        <v>448</v>
      </c>
      <c r="D36" s="17" t="s">
        <v>944</v>
      </c>
      <c r="E36" s="18">
        <v>5.8999999999999999E-3</v>
      </c>
      <c r="F36" s="23">
        <v>2.5470000000000002</v>
      </c>
      <c r="G36" s="16">
        <v>931159</v>
      </c>
      <c r="H36" s="103"/>
    </row>
    <row r="37" spans="1:8">
      <c r="A37" s="15" t="s">
        <v>2223</v>
      </c>
      <c r="B37" s="14" t="s">
        <v>1693</v>
      </c>
      <c r="C37" s="14" t="s">
        <v>448</v>
      </c>
      <c r="D37" s="14" t="s">
        <v>944</v>
      </c>
      <c r="E37" s="15">
        <v>4.1000000000000003E-3</v>
      </c>
      <c r="F37" s="22">
        <v>1.9359999999999999</v>
      </c>
      <c r="G37" s="13">
        <v>894768</v>
      </c>
      <c r="H37" s="104"/>
    </row>
    <row r="38" spans="1:8">
      <c r="A38" s="21" t="s">
        <v>2223</v>
      </c>
      <c r="B38" s="20" t="s">
        <v>1879</v>
      </c>
      <c r="C38" s="20" t="s">
        <v>1180</v>
      </c>
      <c r="D38" s="20" t="s">
        <v>2195</v>
      </c>
      <c r="E38" s="21">
        <v>-1.1999999999999999E-3</v>
      </c>
      <c r="F38" s="30">
        <v>-0.60299999999999998</v>
      </c>
      <c r="G38" s="19">
        <v>1038724</v>
      </c>
      <c r="H38" s="102" t="s">
        <v>2344</v>
      </c>
    </row>
    <row r="39" spans="1:8">
      <c r="A39" s="15" t="s">
        <v>2223</v>
      </c>
      <c r="B39" s="14" t="s">
        <v>776</v>
      </c>
      <c r="C39" s="14" t="s">
        <v>1180</v>
      </c>
      <c r="D39" s="14" t="s">
        <v>2195</v>
      </c>
      <c r="E39" s="15">
        <v>-4.0000000000000002E-4</v>
      </c>
      <c r="F39" s="22">
        <v>-0.185</v>
      </c>
      <c r="G39" s="13">
        <v>964864</v>
      </c>
      <c r="H39" s="104"/>
    </row>
    <row r="40" spans="1:8">
      <c r="A40" s="18" t="s">
        <v>2223</v>
      </c>
      <c r="B40" s="20" t="s">
        <v>1879</v>
      </c>
      <c r="C40" s="31" t="s">
        <v>1642</v>
      </c>
      <c r="D40" s="17" t="s">
        <v>1180</v>
      </c>
      <c r="E40" s="18">
        <v>2.0999999999999999E-3</v>
      </c>
      <c r="F40" s="23">
        <v>0.87</v>
      </c>
      <c r="G40" s="16">
        <v>909401</v>
      </c>
      <c r="H40" s="102" t="s">
        <v>2345</v>
      </c>
    </row>
    <row r="41" spans="1:8">
      <c r="A41" s="18" t="s">
        <v>2223</v>
      </c>
      <c r="B41" s="17" t="s">
        <v>776</v>
      </c>
      <c r="C41" s="31" t="s">
        <v>1642</v>
      </c>
      <c r="D41" s="17" t="s">
        <v>1180</v>
      </c>
      <c r="E41" s="18">
        <v>-1E-4</v>
      </c>
      <c r="F41" s="23">
        <v>-3.5000000000000003E-2</v>
      </c>
      <c r="G41" s="16">
        <v>861958</v>
      </c>
      <c r="H41" s="104"/>
    </row>
    <row r="42" spans="1:8" ht="15" customHeight="1">
      <c r="A42" s="21" t="s">
        <v>2223</v>
      </c>
      <c r="B42" s="20" t="s">
        <v>1879</v>
      </c>
      <c r="C42" s="20" t="s">
        <v>1180</v>
      </c>
      <c r="D42" s="20" t="s">
        <v>811</v>
      </c>
      <c r="E42" s="21">
        <v>3.6600000000000001E-2</v>
      </c>
      <c r="F42" s="30">
        <v>17.625</v>
      </c>
      <c r="G42" s="19">
        <v>1019885</v>
      </c>
      <c r="H42" s="102" t="s">
        <v>2230</v>
      </c>
    </row>
    <row r="43" spans="1:8">
      <c r="A43" s="15" t="s">
        <v>2223</v>
      </c>
      <c r="B43" s="14" t="s">
        <v>1879</v>
      </c>
      <c r="C43" s="14" t="s">
        <v>645</v>
      </c>
      <c r="D43" s="14" t="s">
        <v>811</v>
      </c>
      <c r="E43" s="15">
        <v>7.4999999999999997E-3</v>
      </c>
      <c r="F43" s="22">
        <v>2.3250000000000002</v>
      </c>
      <c r="G43" s="13">
        <v>974633</v>
      </c>
      <c r="H43" s="104"/>
    </row>
    <row r="44" spans="1:8" ht="15" customHeight="1">
      <c r="A44" s="21" t="s">
        <v>2223</v>
      </c>
      <c r="B44" s="20" t="s">
        <v>1879</v>
      </c>
      <c r="C44" s="20" t="s">
        <v>381</v>
      </c>
      <c r="D44" s="20" t="s">
        <v>1805</v>
      </c>
      <c r="E44" s="21">
        <v>5.7000000000000002E-3</v>
      </c>
      <c r="F44" s="30">
        <v>1.6639999999999999</v>
      </c>
      <c r="G44" s="19">
        <v>452910</v>
      </c>
      <c r="H44" s="102" t="s">
        <v>2229</v>
      </c>
    </row>
    <row r="45" spans="1:8" ht="15" customHeight="1">
      <c r="A45" s="18" t="s">
        <v>2223</v>
      </c>
      <c r="B45" s="17" t="s">
        <v>776</v>
      </c>
      <c r="C45" s="17" t="s">
        <v>381</v>
      </c>
      <c r="D45" s="17" t="s">
        <v>1805</v>
      </c>
      <c r="E45" s="18">
        <v>1.6000000000000001E-3</v>
      </c>
      <c r="F45" s="23">
        <v>0.44</v>
      </c>
      <c r="G45" s="16">
        <v>435980</v>
      </c>
      <c r="H45" s="103"/>
    </row>
    <row r="46" spans="1:8">
      <c r="A46" s="18" t="s">
        <v>2223</v>
      </c>
      <c r="B46" s="17" t="s">
        <v>1977</v>
      </c>
      <c r="C46" s="17" t="s">
        <v>381</v>
      </c>
      <c r="D46" s="17" t="s">
        <v>1805</v>
      </c>
      <c r="E46" s="18">
        <v>2.8E-3</v>
      </c>
      <c r="F46" s="23">
        <v>0.92600000000000005</v>
      </c>
      <c r="G46" s="16">
        <v>451522</v>
      </c>
      <c r="H46" s="103"/>
    </row>
    <row r="47" spans="1:8">
      <c r="A47" s="15" t="s">
        <v>2223</v>
      </c>
      <c r="B47" s="14" t="s">
        <v>676</v>
      </c>
      <c r="C47" s="14" t="s">
        <v>381</v>
      </c>
      <c r="D47" s="14" t="s">
        <v>1805</v>
      </c>
      <c r="E47" s="15">
        <v>-2.0999999999999999E-3</v>
      </c>
      <c r="F47" s="22">
        <v>-0.57099999999999995</v>
      </c>
      <c r="G47" s="13">
        <v>452810</v>
      </c>
      <c r="H47" s="104"/>
    </row>
    <row r="48" spans="1:8">
      <c r="A48" s="18" t="s">
        <v>2223</v>
      </c>
      <c r="B48" s="17" t="s">
        <v>1879</v>
      </c>
      <c r="C48" s="17" t="s">
        <v>381</v>
      </c>
      <c r="D48" s="17" t="s">
        <v>1665</v>
      </c>
      <c r="E48" s="18">
        <v>1.9599999999999999E-2</v>
      </c>
      <c r="F48" s="23">
        <v>6.0960000000000001</v>
      </c>
      <c r="G48" s="16">
        <v>376330</v>
      </c>
      <c r="H48" s="102" t="s">
        <v>2228</v>
      </c>
    </row>
    <row r="49" spans="1:8">
      <c r="A49" s="18" t="s">
        <v>2223</v>
      </c>
      <c r="B49" s="17" t="s">
        <v>776</v>
      </c>
      <c r="C49" s="17" t="s">
        <v>381</v>
      </c>
      <c r="D49" s="17" t="s">
        <v>1665</v>
      </c>
      <c r="E49" s="18">
        <v>1.6299999999999999E-2</v>
      </c>
      <c r="F49" s="23">
        <v>4.819</v>
      </c>
      <c r="G49" s="16">
        <v>363054</v>
      </c>
      <c r="H49" s="103"/>
    </row>
    <row r="50" spans="1:8">
      <c r="A50" s="18" t="s">
        <v>2223</v>
      </c>
      <c r="B50" s="17" t="s">
        <v>1977</v>
      </c>
      <c r="C50" s="17" t="s">
        <v>381</v>
      </c>
      <c r="D50" s="17" t="s">
        <v>1665</v>
      </c>
      <c r="E50" s="18">
        <v>9.1000000000000004E-3</v>
      </c>
      <c r="F50" s="23">
        <v>3.363</v>
      </c>
      <c r="G50" s="16">
        <v>375348</v>
      </c>
      <c r="H50" s="103"/>
    </row>
    <row r="51" spans="1:8">
      <c r="A51" s="18" t="s">
        <v>2223</v>
      </c>
      <c r="B51" s="17" t="s">
        <v>676</v>
      </c>
      <c r="C51" s="17" t="s">
        <v>381</v>
      </c>
      <c r="D51" s="17" t="s">
        <v>1665</v>
      </c>
      <c r="E51" s="18">
        <v>-8.9999999999999998E-4</v>
      </c>
      <c r="F51" s="23">
        <v>-0.28299999999999997</v>
      </c>
      <c r="G51" s="16">
        <v>376242</v>
      </c>
      <c r="H51" s="104"/>
    </row>
    <row r="52" spans="1:8">
      <c r="A52" s="21" t="s">
        <v>2223</v>
      </c>
      <c r="B52" s="20" t="s">
        <v>676</v>
      </c>
      <c r="C52" s="20" t="s">
        <v>381</v>
      </c>
      <c r="D52" s="20" t="s">
        <v>440</v>
      </c>
      <c r="E52" s="21">
        <v>1.6000000000000001E-3</v>
      </c>
      <c r="F52" s="30">
        <v>0.223</v>
      </c>
      <c r="G52" s="19">
        <v>69035</v>
      </c>
      <c r="H52" s="102" t="s">
        <v>2227</v>
      </c>
    </row>
    <row r="53" spans="1:8">
      <c r="A53" s="18" t="s">
        <v>2223</v>
      </c>
      <c r="B53" s="17" t="s">
        <v>676</v>
      </c>
      <c r="C53" s="17" t="s">
        <v>1805</v>
      </c>
      <c r="D53" s="17" t="s">
        <v>1826</v>
      </c>
      <c r="E53" s="18">
        <v>1.2699999999999999E-2</v>
      </c>
      <c r="F53" s="23">
        <v>2.1240000000000001</v>
      </c>
      <c r="G53" s="16">
        <v>224860</v>
      </c>
      <c r="H53" s="103"/>
    </row>
    <row r="54" spans="1:8">
      <c r="A54" s="18" t="s">
        <v>2223</v>
      </c>
      <c r="B54" s="17" t="s">
        <v>676</v>
      </c>
      <c r="C54" s="17" t="s">
        <v>1665</v>
      </c>
      <c r="D54" s="17" t="s">
        <v>1685</v>
      </c>
      <c r="E54" s="18">
        <v>1.15E-2</v>
      </c>
      <c r="F54" s="23">
        <v>2.105</v>
      </c>
      <c r="G54" s="16">
        <v>277348</v>
      </c>
      <c r="H54" s="103"/>
    </row>
    <row r="55" spans="1:8">
      <c r="A55" s="18" t="s">
        <v>2223</v>
      </c>
      <c r="B55" s="17" t="s">
        <v>1977</v>
      </c>
      <c r="C55" s="17" t="s">
        <v>381</v>
      </c>
      <c r="D55" s="17" t="s">
        <v>440</v>
      </c>
      <c r="E55" s="18">
        <v>2.6200000000000001E-2</v>
      </c>
      <c r="F55" s="23">
        <v>4.5549999999999997</v>
      </c>
      <c r="G55" s="16">
        <v>68935</v>
      </c>
      <c r="H55" s="103"/>
    </row>
    <row r="56" spans="1:8">
      <c r="A56" s="18" t="s">
        <v>2223</v>
      </c>
      <c r="B56" s="17" t="s">
        <v>1977</v>
      </c>
      <c r="C56" s="17" t="s">
        <v>1805</v>
      </c>
      <c r="D56" s="17" t="s">
        <v>1826</v>
      </c>
      <c r="E56" s="18">
        <v>1.89E-2</v>
      </c>
      <c r="F56" s="23">
        <v>3.9689999999999999</v>
      </c>
      <c r="G56" s="16">
        <v>224718</v>
      </c>
      <c r="H56" s="103"/>
    </row>
    <row r="57" spans="1:8">
      <c r="A57" s="18" t="s">
        <v>2223</v>
      </c>
      <c r="B57" s="17" t="s">
        <v>1977</v>
      </c>
      <c r="C57" s="17" t="s">
        <v>1665</v>
      </c>
      <c r="D57" s="17" t="s">
        <v>1685</v>
      </c>
      <c r="E57" s="18">
        <v>1.2500000000000001E-2</v>
      </c>
      <c r="F57" s="23">
        <v>2.9159999999999999</v>
      </c>
      <c r="G57" s="16">
        <v>277143</v>
      </c>
      <c r="H57" s="103"/>
    </row>
    <row r="58" spans="1:8">
      <c r="A58" s="21" t="s">
        <v>2223</v>
      </c>
      <c r="B58" s="20" t="s">
        <v>121</v>
      </c>
      <c r="C58" s="20" t="s">
        <v>1450</v>
      </c>
      <c r="D58" s="19" t="s">
        <v>448</v>
      </c>
      <c r="E58" s="21">
        <v>9.1000000000000004E-3</v>
      </c>
      <c r="F58" s="20">
        <v>6.16</v>
      </c>
      <c r="G58" s="19">
        <v>858651</v>
      </c>
      <c r="H58" s="102" t="s">
        <v>2356</v>
      </c>
    </row>
    <row r="59" spans="1:8">
      <c r="A59" s="18" t="s">
        <v>2223</v>
      </c>
      <c r="B59" s="17" t="s">
        <v>1450</v>
      </c>
      <c r="C59" s="17" t="s">
        <v>121</v>
      </c>
      <c r="D59" s="16" t="s">
        <v>448</v>
      </c>
      <c r="E59" s="18">
        <v>2.5000000000000001E-3</v>
      </c>
      <c r="F59" s="17">
        <v>2.306</v>
      </c>
      <c r="G59" s="16">
        <v>858651</v>
      </c>
      <c r="H59" s="103"/>
    </row>
    <row r="60" spans="1:8">
      <c r="A60" s="18" t="s">
        <v>2223</v>
      </c>
      <c r="B60" s="17" t="s">
        <v>448</v>
      </c>
      <c r="C60" s="17" t="s">
        <v>1450</v>
      </c>
      <c r="D60" s="16" t="s">
        <v>121</v>
      </c>
      <c r="E60" s="18">
        <v>6.6E-3</v>
      </c>
      <c r="F60" s="17">
        <v>4.3099999999999996</v>
      </c>
      <c r="G60" s="16">
        <v>858651</v>
      </c>
      <c r="H60" s="103"/>
    </row>
    <row r="61" spans="1:8">
      <c r="A61" s="18" t="s">
        <v>1879</v>
      </c>
      <c r="B61" s="17" t="s">
        <v>121</v>
      </c>
      <c r="C61" s="17" t="s">
        <v>1450</v>
      </c>
      <c r="D61" s="16" t="s">
        <v>448</v>
      </c>
      <c r="E61" s="18">
        <v>-3.8999999999999998E-3</v>
      </c>
      <c r="F61" s="17">
        <v>-2.3969999999999998</v>
      </c>
      <c r="G61" s="16">
        <v>875805</v>
      </c>
      <c r="H61" s="103"/>
    </row>
    <row r="62" spans="1:8">
      <c r="A62" s="18" t="s">
        <v>1879</v>
      </c>
      <c r="B62" s="17" t="s">
        <v>1450</v>
      </c>
      <c r="C62" s="17" t="s">
        <v>121</v>
      </c>
      <c r="D62" s="16" t="s">
        <v>448</v>
      </c>
      <c r="E62" s="18">
        <v>-5.0000000000000001E-4</v>
      </c>
      <c r="F62" s="17">
        <v>-0.41</v>
      </c>
      <c r="G62" s="16">
        <v>875805</v>
      </c>
      <c r="H62" s="103"/>
    </row>
    <row r="63" spans="1:8">
      <c r="A63" s="18" t="s">
        <v>1879</v>
      </c>
      <c r="B63" s="17" t="s">
        <v>448</v>
      </c>
      <c r="C63" s="17" t="s">
        <v>1450</v>
      </c>
      <c r="D63" s="16" t="s">
        <v>121</v>
      </c>
      <c r="E63" s="18">
        <v>-3.3999999999999998E-3</v>
      </c>
      <c r="F63" s="17">
        <v>-2.12</v>
      </c>
      <c r="G63" s="16">
        <v>875805</v>
      </c>
      <c r="H63" s="103"/>
    </row>
    <row r="64" spans="1:8">
      <c r="A64" s="18" t="s">
        <v>1246</v>
      </c>
      <c r="B64" s="17" t="s">
        <v>121</v>
      </c>
      <c r="C64" s="17" t="s">
        <v>1450</v>
      </c>
      <c r="D64" s="16" t="s">
        <v>448</v>
      </c>
      <c r="E64" s="18">
        <v>5.4000000000000003E-3</v>
      </c>
      <c r="F64" s="17">
        <v>3.5310000000000001</v>
      </c>
      <c r="G64" s="16">
        <v>751653</v>
      </c>
      <c r="H64" s="103"/>
    </row>
    <row r="65" spans="1:8">
      <c r="A65" s="18" t="s">
        <v>1246</v>
      </c>
      <c r="B65" s="17" t="s">
        <v>1450</v>
      </c>
      <c r="C65" s="17" t="s">
        <v>121</v>
      </c>
      <c r="D65" s="16" t="s">
        <v>448</v>
      </c>
      <c r="E65" s="18">
        <v>-1E-4</v>
      </c>
      <c r="F65" s="17">
        <v>-0.14000000000000001</v>
      </c>
      <c r="G65" s="16">
        <v>751653</v>
      </c>
      <c r="H65" s="103"/>
    </row>
    <row r="66" spans="1:8">
      <c r="A66" s="18" t="s">
        <v>1246</v>
      </c>
      <c r="B66" s="17" t="s">
        <v>448</v>
      </c>
      <c r="C66" s="17" t="s">
        <v>1450</v>
      </c>
      <c r="D66" s="16" t="s">
        <v>121</v>
      </c>
      <c r="E66" s="18">
        <v>5.4999999999999997E-3</v>
      </c>
      <c r="F66" s="17">
        <v>3.609</v>
      </c>
      <c r="G66" s="16">
        <v>751653</v>
      </c>
      <c r="H66" s="103"/>
    </row>
    <row r="67" spans="1:8">
      <c r="A67" s="18" t="s">
        <v>1034</v>
      </c>
      <c r="B67" s="17" t="s">
        <v>121</v>
      </c>
      <c r="C67" s="17" t="s">
        <v>1450</v>
      </c>
      <c r="D67" s="16" t="s">
        <v>448</v>
      </c>
      <c r="E67" s="18">
        <v>1.47E-2</v>
      </c>
      <c r="F67" s="17">
        <v>7.2629999999999999</v>
      </c>
      <c r="G67" s="16">
        <v>753095</v>
      </c>
      <c r="H67" s="103"/>
    </row>
    <row r="68" spans="1:8">
      <c r="A68" s="18" t="s">
        <v>1034</v>
      </c>
      <c r="B68" s="17" t="s">
        <v>1450</v>
      </c>
      <c r="C68" s="17" t="s">
        <v>121</v>
      </c>
      <c r="D68" s="16" t="s">
        <v>448</v>
      </c>
      <c r="E68" s="18">
        <v>2.3E-3</v>
      </c>
      <c r="F68" s="17">
        <v>1.7889999999999999</v>
      </c>
      <c r="G68" s="16">
        <v>753095</v>
      </c>
      <c r="H68" s="103"/>
    </row>
    <row r="69" spans="1:8">
      <c r="A69" s="15" t="s">
        <v>1034</v>
      </c>
      <c r="B69" s="14" t="s">
        <v>448</v>
      </c>
      <c r="C69" s="14" t="s">
        <v>1450</v>
      </c>
      <c r="D69" s="13" t="s">
        <v>121</v>
      </c>
      <c r="E69" s="15">
        <v>1.24E-2</v>
      </c>
      <c r="F69" s="14">
        <v>6.35</v>
      </c>
      <c r="G69" s="13">
        <v>753095</v>
      </c>
      <c r="H69" s="104"/>
    </row>
    <row r="70" spans="1:8" ht="15" customHeight="1">
      <c r="A70" s="21" t="s">
        <v>2223</v>
      </c>
      <c r="B70" s="20" t="s">
        <v>1879</v>
      </c>
      <c r="C70" s="20" t="s">
        <v>121</v>
      </c>
      <c r="D70" s="19" t="s">
        <v>1450</v>
      </c>
      <c r="E70" s="21">
        <v>-9.7000000000000003E-3</v>
      </c>
      <c r="F70" s="30">
        <v>-5.3129999999999997</v>
      </c>
      <c r="G70" s="19">
        <v>862217</v>
      </c>
      <c r="H70" s="102" t="s">
        <v>2355</v>
      </c>
    </row>
    <row r="71" spans="1:8" ht="15" customHeight="1">
      <c r="A71" s="18" t="s">
        <v>2223</v>
      </c>
      <c r="B71" s="17" t="s">
        <v>776</v>
      </c>
      <c r="C71" s="17" t="s">
        <v>121</v>
      </c>
      <c r="D71" s="16" t="s">
        <v>1450</v>
      </c>
      <c r="E71" s="18">
        <v>-1.9E-3</v>
      </c>
      <c r="F71" s="23">
        <v>-0.92100000000000004</v>
      </c>
      <c r="G71" s="16">
        <v>818751</v>
      </c>
      <c r="H71" s="103"/>
    </row>
    <row r="72" spans="1:8" ht="15" customHeight="1">
      <c r="A72" s="18" t="s">
        <v>2223</v>
      </c>
      <c r="B72" s="31" t="s">
        <v>676</v>
      </c>
      <c r="C72" s="17" t="s">
        <v>121</v>
      </c>
      <c r="D72" s="16" t="s">
        <v>1450</v>
      </c>
      <c r="E72">
        <v>2.5000000000000001E-3</v>
      </c>
      <c r="F72">
        <v>1.2889999999999999</v>
      </c>
      <c r="G72">
        <v>861943</v>
      </c>
      <c r="H72" s="103"/>
    </row>
    <row r="73" spans="1:8" ht="15" customHeight="1">
      <c r="A73" s="18" t="s">
        <v>2223</v>
      </c>
      <c r="B73" t="s">
        <v>1034</v>
      </c>
      <c r="C73" s="17" t="s">
        <v>121</v>
      </c>
      <c r="D73" s="16" t="s">
        <v>1450</v>
      </c>
      <c r="E73">
        <v>5.4000000000000003E-3</v>
      </c>
      <c r="F73">
        <v>2.492</v>
      </c>
      <c r="G73">
        <v>740076</v>
      </c>
      <c r="H73" s="103"/>
    </row>
    <row r="74" spans="1:8">
      <c r="A74" s="18" t="s">
        <v>2223</v>
      </c>
      <c r="B74" t="s">
        <v>1246</v>
      </c>
      <c r="C74" s="17" t="s">
        <v>121</v>
      </c>
      <c r="D74" s="16" t="s">
        <v>1450</v>
      </c>
      <c r="E74">
        <v>-2E-3</v>
      </c>
      <c r="F74">
        <v>-1.079</v>
      </c>
      <c r="G74">
        <v>738540</v>
      </c>
      <c r="H74" s="104"/>
    </row>
    <row r="75" spans="1:8">
      <c r="A75" s="21" t="s">
        <v>676</v>
      </c>
      <c r="B75" s="20" t="s">
        <v>1977</v>
      </c>
      <c r="C75" s="20" t="s">
        <v>104</v>
      </c>
      <c r="D75" s="20" t="s">
        <v>121</v>
      </c>
      <c r="E75" s="21">
        <v>6.6E-3</v>
      </c>
      <c r="F75" s="30">
        <v>2.754</v>
      </c>
      <c r="G75" s="20">
        <v>822750</v>
      </c>
      <c r="H75" s="102" t="s">
        <v>2226</v>
      </c>
    </row>
    <row r="76" spans="1:8" ht="15" customHeight="1">
      <c r="A76" s="18" t="s">
        <v>1034</v>
      </c>
      <c r="B76" s="17" t="s">
        <v>1977</v>
      </c>
      <c r="C76" s="17" t="s">
        <v>104</v>
      </c>
      <c r="D76" s="17" t="s">
        <v>121</v>
      </c>
      <c r="E76" s="18">
        <v>1.2E-2</v>
      </c>
      <c r="F76" s="23">
        <v>4.593</v>
      </c>
      <c r="G76" s="17">
        <v>717025</v>
      </c>
      <c r="H76" s="103"/>
    </row>
    <row r="77" spans="1:8">
      <c r="A77" s="18" t="s">
        <v>2223</v>
      </c>
      <c r="B77" s="17" t="s">
        <v>1034</v>
      </c>
      <c r="C77" s="17" t="s">
        <v>104</v>
      </c>
      <c r="D77" s="17" t="s">
        <v>121</v>
      </c>
      <c r="E77" s="18">
        <v>-1.6199999999999999E-2</v>
      </c>
      <c r="F77" s="23">
        <v>-6.0679999999999996</v>
      </c>
      <c r="G77" s="17">
        <v>706135</v>
      </c>
      <c r="H77" s="103"/>
    </row>
    <row r="78" spans="1:8">
      <c r="A78" s="29" t="s">
        <v>2223</v>
      </c>
      <c r="B78" s="27" t="s">
        <v>776</v>
      </c>
      <c r="C78" s="27" t="s">
        <v>104</v>
      </c>
      <c r="D78" s="27" t="s">
        <v>121</v>
      </c>
      <c r="E78" s="29">
        <v>2.7000000000000001E-3</v>
      </c>
      <c r="F78" s="28">
        <v>1.036</v>
      </c>
      <c r="G78" s="27">
        <v>775492</v>
      </c>
      <c r="H78" s="103"/>
    </row>
    <row r="79" spans="1:8">
      <c r="A79" s="29" t="s">
        <v>2223</v>
      </c>
      <c r="B79" s="27" t="s">
        <v>1879</v>
      </c>
      <c r="C79" s="27" t="s">
        <v>104</v>
      </c>
      <c r="D79" s="27" t="s">
        <v>121</v>
      </c>
      <c r="E79" s="29">
        <v>1.2800000000000001E-2</v>
      </c>
      <c r="F79" s="28">
        <v>5.4489999999999998</v>
      </c>
      <c r="G79" s="27">
        <v>811235</v>
      </c>
      <c r="H79" s="103"/>
    </row>
    <row r="80" spans="1:8">
      <c r="A80" s="26" t="s">
        <v>2223</v>
      </c>
      <c r="B80" s="24" t="s">
        <v>1879</v>
      </c>
      <c r="C80" s="24" t="s">
        <v>228</v>
      </c>
      <c r="D80" s="24" t="s">
        <v>246</v>
      </c>
      <c r="E80" s="26">
        <v>-1.3299999999999999E-2</v>
      </c>
      <c r="F80" s="25">
        <v>-2.1160000000000001</v>
      </c>
      <c r="G80" s="24">
        <v>127109</v>
      </c>
      <c r="H80" s="104"/>
    </row>
    <row r="81" spans="1:8" ht="16" customHeight="1">
      <c r="A81" s="18" t="s">
        <v>2223</v>
      </c>
      <c r="B81" s="17" t="s">
        <v>1034</v>
      </c>
      <c r="C81" s="17" t="s">
        <v>228</v>
      </c>
      <c r="D81" s="16" t="s">
        <v>246</v>
      </c>
      <c r="E81" s="17">
        <v>1.9900000000000001E-2</v>
      </c>
      <c r="F81" s="23">
        <v>2.286</v>
      </c>
      <c r="G81" s="16">
        <v>97897</v>
      </c>
      <c r="H81" s="103" t="s">
        <v>2225</v>
      </c>
    </row>
    <row r="82" spans="1:8">
      <c r="A82" s="18" t="s">
        <v>2223</v>
      </c>
      <c r="B82" s="17" t="s">
        <v>1034</v>
      </c>
      <c r="C82" s="17" t="s">
        <v>1180</v>
      </c>
      <c r="D82" s="16" t="s">
        <v>645</v>
      </c>
      <c r="E82" s="17">
        <v>-9.7000000000000003E-3</v>
      </c>
      <c r="F82" s="23">
        <v>-3.2429999999999999</v>
      </c>
      <c r="G82" s="16">
        <v>799990</v>
      </c>
      <c r="H82" s="103"/>
    </row>
    <row r="83" spans="1:8" ht="15" customHeight="1">
      <c r="A83" s="18" t="s">
        <v>2223</v>
      </c>
      <c r="B83" s="17" t="s">
        <v>1034</v>
      </c>
      <c r="C83" s="17" t="s">
        <v>1180</v>
      </c>
      <c r="D83" s="16" t="s">
        <v>811</v>
      </c>
      <c r="E83" s="17">
        <v>-7.0000000000000001E-3</v>
      </c>
      <c r="F83" s="23">
        <v>-3.266</v>
      </c>
      <c r="G83" s="16">
        <v>817434</v>
      </c>
      <c r="H83" s="103"/>
    </row>
    <row r="84" spans="1:8">
      <c r="A84" s="18" t="s">
        <v>2223</v>
      </c>
      <c r="B84" s="17" t="s">
        <v>1034</v>
      </c>
      <c r="C84" s="17" t="s">
        <v>944</v>
      </c>
      <c r="D84" s="16" t="s">
        <v>963</v>
      </c>
      <c r="E84" s="17">
        <v>2.8999999999999998E-3</v>
      </c>
      <c r="F84" s="23">
        <v>0.95799999999999996</v>
      </c>
      <c r="G84" s="16">
        <v>760401</v>
      </c>
      <c r="H84" s="103"/>
    </row>
    <row r="85" spans="1:8">
      <c r="A85" s="18" t="s">
        <v>2223</v>
      </c>
      <c r="B85" s="17" t="s">
        <v>1034</v>
      </c>
      <c r="C85" s="17" t="s">
        <v>448</v>
      </c>
      <c r="D85" s="16" t="s">
        <v>381</v>
      </c>
      <c r="E85" s="17">
        <v>-2.0000000000000001E-4</v>
      </c>
      <c r="F85" s="23">
        <v>-9.6000000000000002E-2</v>
      </c>
      <c r="G85" s="16">
        <v>822413</v>
      </c>
      <c r="H85" s="103"/>
    </row>
    <row r="86" spans="1:8">
      <c r="A86" s="15" t="s">
        <v>2223</v>
      </c>
      <c r="B86" s="14" t="s">
        <v>1034</v>
      </c>
      <c r="C86" s="14" t="s">
        <v>448</v>
      </c>
      <c r="D86" s="13" t="s">
        <v>381</v>
      </c>
      <c r="E86" s="14">
        <v>-2.0000000000000001E-4</v>
      </c>
      <c r="F86" s="22">
        <v>-9.6000000000000002E-2</v>
      </c>
      <c r="G86" s="13">
        <v>822413</v>
      </c>
      <c r="H86" s="104"/>
    </row>
    <row r="87" spans="1:8">
      <c r="A87" s="21" t="s">
        <v>2223</v>
      </c>
      <c r="B87" s="20" t="s">
        <v>121</v>
      </c>
      <c r="C87" s="20" t="s">
        <v>1977</v>
      </c>
      <c r="D87" s="20" t="s">
        <v>2020</v>
      </c>
      <c r="E87" s="21">
        <v>2.0999999999999999E-3</v>
      </c>
      <c r="F87" s="20">
        <v>0.76700000000000002</v>
      </c>
      <c r="G87" s="19">
        <v>785839</v>
      </c>
      <c r="H87" s="102" t="s">
        <v>2224</v>
      </c>
    </row>
    <row r="88" spans="1:8">
      <c r="A88" s="18" t="s">
        <v>2223</v>
      </c>
      <c r="B88" s="17" t="s">
        <v>121</v>
      </c>
      <c r="C88" s="17" t="s">
        <v>1977</v>
      </c>
      <c r="D88" s="17" t="s">
        <v>2030</v>
      </c>
      <c r="E88" s="18">
        <v>1.0699999999999999E-2</v>
      </c>
      <c r="F88" s="17">
        <v>3.42</v>
      </c>
      <c r="G88" s="16">
        <v>589034</v>
      </c>
      <c r="H88" s="103"/>
    </row>
    <row r="89" spans="1:8">
      <c r="A89" s="18" t="s">
        <v>2223</v>
      </c>
      <c r="B89" s="17" t="s">
        <v>121</v>
      </c>
      <c r="C89" s="17" t="s">
        <v>1977</v>
      </c>
      <c r="D89" s="17" t="s">
        <v>1942</v>
      </c>
      <c r="E89" s="18">
        <v>2.3300000000000001E-2</v>
      </c>
      <c r="F89" s="17">
        <v>6.9420000000000002</v>
      </c>
      <c r="G89" s="16">
        <v>358543</v>
      </c>
      <c r="H89" s="103"/>
    </row>
    <row r="90" spans="1:8">
      <c r="A90" s="15" t="s">
        <v>2223</v>
      </c>
      <c r="B90" s="14" t="s">
        <v>121</v>
      </c>
      <c r="C90" s="14" t="s">
        <v>2020</v>
      </c>
      <c r="D90" s="14" t="s">
        <v>2030</v>
      </c>
      <c r="E90" s="15">
        <v>7.1999999999999998E-3</v>
      </c>
      <c r="F90" s="14">
        <v>1.778</v>
      </c>
      <c r="G90" s="13">
        <v>509956</v>
      </c>
      <c r="H90" s="104"/>
    </row>
  </sheetData>
  <mergeCells count="19">
    <mergeCell ref="H4:H11"/>
    <mergeCell ref="H21:H23"/>
    <mergeCell ref="H24:H27"/>
    <mergeCell ref="H32:H37"/>
    <mergeCell ref="H12:H14"/>
    <mergeCell ref="H28:H31"/>
    <mergeCell ref="H19:H20"/>
    <mergeCell ref="H87:H90"/>
    <mergeCell ref="H42:H43"/>
    <mergeCell ref="H81:H86"/>
    <mergeCell ref="H15:H18"/>
    <mergeCell ref="H40:H41"/>
    <mergeCell ref="H52:H57"/>
    <mergeCell ref="H44:H47"/>
    <mergeCell ref="H48:H51"/>
    <mergeCell ref="H75:H80"/>
    <mergeCell ref="H70:H74"/>
    <mergeCell ref="H38:H39"/>
    <mergeCell ref="H58:H6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/>
  </sheetViews>
  <sheetFormatPr baseColWidth="10" defaultRowHeight="15" x14ac:dyDescent="0"/>
  <cols>
    <col min="1" max="1" width="22.83203125" customWidth="1"/>
    <col min="2" max="7" width="10.33203125" customWidth="1"/>
    <col min="8" max="8" width="11.6640625" customWidth="1"/>
    <col min="9" max="9" width="15.5" bestFit="1" customWidth="1"/>
    <col min="10" max="10" width="13.5" customWidth="1"/>
  </cols>
  <sheetData>
    <row r="1" spans="1:7">
      <c r="A1" s="1" t="s">
        <v>2246</v>
      </c>
    </row>
    <row r="3" spans="1:7">
      <c r="A3" s="1" t="s">
        <v>2247</v>
      </c>
    </row>
    <row r="5" spans="1:7">
      <c r="A5" s="1" t="s">
        <v>2248</v>
      </c>
    </row>
    <row r="6" spans="1:7">
      <c r="A6" s="1"/>
      <c r="B6" s="113" t="s">
        <v>2249</v>
      </c>
      <c r="C6" s="114"/>
      <c r="D6" s="115" t="s">
        <v>2250</v>
      </c>
      <c r="E6" s="116"/>
      <c r="F6" s="1"/>
      <c r="G6" s="1"/>
    </row>
    <row r="7" spans="1:7">
      <c r="A7" s="35" t="s">
        <v>2251</v>
      </c>
      <c r="B7" s="35" t="s">
        <v>1879</v>
      </c>
      <c r="C7" s="33" t="s">
        <v>776</v>
      </c>
      <c r="D7" s="34" t="s">
        <v>1879</v>
      </c>
      <c r="E7" s="33" t="s">
        <v>776</v>
      </c>
      <c r="F7" s="33" t="s">
        <v>2252</v>
      </c>
      <c r="G7" s="36" t="s">
        <v>2253</v>
      </c>
    </row>
    <row r="8" spans="1:7">
      <c r="A8" s="21" t="s">
        <v>1165</v>
      </c>
      <c r="B8" s="37">
        <v>0.26500000000000001</v>
      </c>
      <c r="C8" s="38">
        <v>0.73499999999999999</v>
      </c>
      <c r="D8" s="39">
        <v>0.02</v>
      </c>
      <c r="E8" s="38">
        <v>0.02</v>
      </c>
      <c r="F8" s="40">
        <v>0.72772713499999997</v>
      </c>
      <c r="G8" s="41">
        <f t="shared" ref="G8:G18" si="0">C8/E8</f>
        <v>36.75</v>
      </c>
    </row>
    <row r="9" spans="1:7">
      <c r="A9" s="18" t="s">
        <v>1367</v>
      </c>
      <c r="B9" s="42">
        <v>0.51</v>
      </c>
      <c r="C9" s="43">
        <v>0.49</v>
      </c>
      <c r="D9" s="44">
        <v>1.7999999999999999E-2</v>
      </c>
      <c r="E9" s="43">
        <v>1.7999999999999999E-2</v>
      </c>
      <c r="F9" s="45">
        <v>0.45769718799999998</v>
      </c>
      <c r="G9" s="41">
        <f t="shared" si="0"/>
        <v>27.222222222222225</v>
      </c>
    </row>
    <row r="10" spans="1:7">
      <c r="A10" s="18" t="s">
        <v>2254</v>
      </c>
      <c r="B10" s="42">
        <v>0.9</v>
      </c>
      <c r="C10" s="43">
        <v>0.1</v>
      </c>
      <c r="D10" s="44">
        <v>0.03</v>
      </c>
      <c r="E10" s="43">
        <v>0.03</v>
      </c>
      <c r="F10" s="45">
        <v>3.9382818E-2</v>
      </c>
      <c r="G10" s="41">
        <f t="shared" si="0"/>
        <v>3.3333333333333335</v>
      </c>
    </row>
    <row r="11" spans="1:7">
      <c r="A11" s="18" t="s">
        <v>1001</v>
      </c>
      <c r="B11" s="42">
        <v>0.43099999999999999</v>
      </c>
      <c r="C11" s="43">
        <v>0.56899999999999995</v>
      </c>
      <c r="D11" s="44">
        <v>1.6E-2</v>
      </c>
      <c r="E11" s="43">
        <v>1.6E-2</v>
      </c>
      <c r="F11" s="45">
        <v>3.6513758700000003E-2</v>
      </c>
      <c r="G11" s="41">
        <f t="shared" si="0"/>
        <v>35.562499999999993</v>
      </c>
    </row>
    <row r="12" spans="1:7">
      <c r="A12" s="18" t="s">
        <v>2255</v>
      </c>
      <c r="B12" s="42">
        <v>0.70299999999999996</v>
      </c>
      <c r="C12" s="43">
        <v>0.29699999999999999</v>
      </c>
      <c r="D12" s="44">
        <v>1.4E-2</v>
      </c>
      <c r="E12" s="43">
        <v>1.4E-2</v>
      </c>
      <c r="F12" s="45">
        <v>7.3379372100000001E-3</v>
      </c>
      <c r="G12" s="41">
        <f t="shared" si="0"/>
        <v>21.214285714285712</v>
      </c>
    </row>
    <row r="13" spans="1:7">
      <c r="A13" s="18" t="s">
        <v>1693</v>
      </c>
      <c r="B13" s="42">
        <v>0.3</v>
      </c>
      <c r="C13" s="43">
        <v>0.7</v>
      </c>
      <c r="D13" s="44">
        <v>0.02</v>
      </c>
      <c r="E13" s="43">
        <v>0.02</v>
      </c>
      <c r="F13" s="45">
        <v>1.54391541E-3</v>
      </c>
      <c r="G13" s="41">
        <f t="shared" si="0"/>
        <v>35</v>
      </c>
    </row>
    <row r="14" spans="1:7">
      <c r="A14" s="18" t="s">
        <v>1542</v>
      </c>
      <c r="B14" s="42">
        <v>-5.8999999999999997E-2</v>
      </c>
      <c r="C14" s="43">
        <v>1.0589999999999999</v>
      </c>
      <c r="D14" s="44">
        <v>2.7E-2</v>
      </c>
      <c r="E14" s="43">
        <v>2.7E-2</v>
      </c>
      <c r="F14" s="45">
        <v>3.2191052199999999E-4</v>
      </c>
      <c r="G14" s="41">
        <f t="shared" si="0"/>
        <v>39.222222222222221</v>
      </c>
    </row>
    <row r="15" spans="1:7">
      <c r="A15" s="18" t="s">
        <v>1054</v>
      </c>
      <c r="B15" s="42">
        <v>0.86899999999999999</v>
      </c>
      <c r="C15" s="43">
        <v>0.13100000000000001</v>
      </c>
      <c r="D15" s="44">
        <v>1.6E-2</v>
      </c>
      <c r="E15" s="43">
        <v>1.6E-2</v>
      </c>
      <c r="F15" s="45">
        <v>3.0269277200000003E-4</v>
      </c>
      <c r="G15" s="41">
        <f t="shared" si="0"/>
        <v>8.1875</v>
      </c>
    </row>
    <row r="16" spans="1:7">
      <c r="A16" s="18" t="s">
        <v>1160</v>
      </c>
      <c r="B16" s="42">
        <v>-4.9000000000000002E-2</v>
      </c>
      <c r="C16" s="43">
        <v>1.0489999999999999</v>
      </c>
      <c r="D16" s="44">
        <v>0.04</v>
      </c>
      <c r="E16" s="43">
        <v>0.04</v>
      </c>
      <c r="F16" s="45">
        <v>1.2308844599999999E-11</v>
      </c>
      <c r="G16" s="41">
        <f t="shared" si="0"/>
        <v>26.224999999999998</v>
      </c>
    </row>
    <row r="17" spans="1:7">
      <c r="A17" s="18" t="s">
        <v>2020</v>
      </c>
      <c r="B17" s="42">
        <v>-9.1999999999999998E-2</v>
      </c>
      <c r="C17" s="43">
        <v>1.0920000000000001</v>
      </c>
      <c r="D17" s="44">
        <v>3.2000000000000001E-2</v>
      </c>
      <c r="E17" s="43">
        <v>3.2000000000000001E-2</v>
      </c>
      <c r="F17" s="45">
        <v>5.6772189499999999E-17</v>
      </c>
      <c r="G17" s="41">
        <f t="shared" si="0"/>
        <v>34.125</v>
      </c>
    </row>
    <row r="18" spans="1:7">
      <c r="A18" s="15" t="s">
        <v>1977</v>
      </c>
      <c r="B18" s="46">
        <v>-0.124</v>
      </c>
      <c r="C18" s="47">
        <v>1.1240000000000001</v>
      </c>
      <c r="D18" s="48">
        <v>2.5999999999999999E-2</v>
      </c>
      <c r="E18" s="47">
        <v>2.5999999999999999E-2</v>
      </c>
      <c r="F18" s="49">
        <v>4.60725556E-33</v>
      </c>
      <c r="G18" s="50">
        <f t="shared" si="0"/>
        <v>43.230769230769234</v>
      </c>
    </row>
    <row r="20" spans="1:7">
      <c r="A20" t="s">
        <v>2256</v>
      </c>
    </row>
    <row r="22" spans="1:7">
      <c r="A22" s="1" t="s">
        <v>2257</v>
      </c>
    </row>
    <row r="23" spans="1:7">
      <c r="A23" s="1"/>
      <c r="B23" s="113" t="s">
        <v>2249</v>
      </c>
      <c r="C23" s="114"/>
      <c r="D23" s="115" t="s">
        <v>2250</v>
      </c>
      <c r="E23" s="116"/>
      <c r="F23" s="1"/>
      <c r="G23" s="1"/>
    </row>
    <row r="24" spans="1:7">
      <c r="A24" s="35" t="s">
        <v>2251</v>
      </c>
      <c r="B24" s="35" t="s">
        <v>776</v>
      </c>
      <c r="C24" s="33" t="s">
        <v>676</v>
      </c>
      <c r="D24" s="34" t="s">
        <v>776</v>
      </c>
      <c r="E24" s="33" t="s">
        <v>676</v>
      </c>
      <c r="F24" s="33" t="s">
        <v>2252</v>
      </c>
      <c r="G24" s="36" t="s">
        <v>2253</v>
      </c>
    </row>
    <row r="25" spans="1:7">
      <c r="A25" s="21" t="s">
        <v>2020</v>
      </c>
      <c r="B25" s="37">
        <v>0.55700000000000005</v>
      </c>
      <c r="C25" s="38">
        <v>0.443</v>
      </c>
      <c r="D25" s="37">
        <v>4.1000000000000002E-2</v>
      </c>
      <c r="E25" s="38">
        <v>4.1000000000000002E-2</v>
      </c>
      <c r="F25" s="40">
        <v>0.86731079300000002</v>
      </c>
      <c r="G25" s="41">
        <f t="shared" ref="G25:G35" si="1">C25/E25</f>
        <v>10.804878048780488</v>
      </c>
    </row>
    <row r="26" spans="1:7">
      <c r="A26" s="17" t="s">
        <v>1542</v>
      </c>
      <c r="B26" s="42">
        <v>0.81799999999999995</v>
      </c>
      <c r="C26" s="43">
        <v>0.182</v>
      </c>
      <c r="D26" s="42">
        <v>3.4000000000000002E-2</v>
      </c>
      <c r="E26" s="43">
        <v>3.4000000000000002E-2</v>
      </c>
      <c r="F26" s="51">
        <v>0.55690663900000004</v>
      </c>
      <c r="G26" s="41">
        <f t="shared" si="1"/>
        <v>5.3529411764705879</v>
      </c>
    </row>
    <row r="27" spans="1:7">
      <c r="A27" s="29" t="s">
        <v>1977</v>
      </c>
      <c r="B27" s="52">
        <v>0.56200000000000006</v>
      </c>
      <c r="C27" s="53">
        <v>0.438</v>
      </c>
      <c r="D27" s="52">
        <v>2.5000000000000001E-2</v>
      </c>
      <c r="E27" s="53">
        <v>2.5000000000000001E-2</v>
      </c>
      <c r="F27" s="54">
        <v>0.33326306500000002</v>
      </c>
      <c r="G27" s="41">
        <f t="shared" si="1"/>
        <v>17.52</v>
      </c>
    </row>
    <row r="28" spans="1:7">
      <c r="A28" s="18" t="s">
        <v>1160</v>
      </c>
      <c r="B28" s="42">
        <v>0.56699999999999995</v>
      </c>
      <c r="C28" s="43">
        <v>0.433</v>
      </c>
      <c r="D28" s="42">
        <v>5.3999999999999999E-2</v>
      </c>
      <c r="E28" s="43">
        <v>5.3999999999999999E-2</v>
      </c>
      <c r="F28" s="45">
        <v>0.10591895</v>
      </c>
      <c r="G28" s="41">
        <f t="shared" si="1"/>
        <v>8.018518518518519</v>
      </c>
    </row>
    <row r="29" spans="1:7">
      <c r="A29" s="18" t="s">
        <v>1165</v>
      </c>
      <c r="B29" s="42">
        <v>1.1739999999999999</v>
      </c>
      <c r="C29" s="43">
        <v>-0.17399999999999999</v>
      </c>
      <c r="D29" s="42">
        <v>4.5999999999999999E-2</v>
      </c>
      <c r="E29" s="43">
        <v>4.5999999999999999E-2</v>
      </c>
      <c r="F29" s="45">
        <v>1.1350896400000001E-21</v>
      </c>
      <c r="G29" s="41">
        <f t="shared" si="1"/>
        <v>-3.7826086956521738</v>
      </c>
    </row>
    <row r="30" spans="1:7">
      <c r="A30" s="18" t="s">
        <v>1693</v>
      </c>
      <c r="B30" s="42">
        <v>1.2150000000000001</v>
      </c>
      <c r="C30" s="43">
        <v>-0.215</v>
      </c>
      <c r="D30" s="42">
        <v>5.1999999999999998E-2</v>
      </c>
      <c r="E30" s="43">
        <v>5.1999999999999998E-2</v>
      </c>
      <c r="F30" s="45">
        <v>3.9517132200000003E-33</v>
      </c>
      <c r="G30" s="41">
        <f t="shared" si="1"/>
        <v>-4.134615384615385</v>
      </c>
    </row>
    <row r="31" spans="1:7">
      <c r="A31" s="18" t="s">
        <v>1367</v>
      </c>
      <c r="B31" s="42">
        <v>1.708</v>
      </c>
      <c r="C31" s="43">
        <v>-0.70799999999999996</v>
      </c>
      <c r="D31" s="42">
        <v>9.4E-2</v>
      </c>
      <c r="E31" s="43">
        <v>9.4E-2</v>
      </c>
      <c r="F31" s="45">
        <v>3.4405110600000002E-49</v>
      </c>
      <c r="G31" s="41">
        <f t="shared" si="1"/>
        <v>-7.5319148936170208</v>
      </c>
    </row>
    <row r="32" spans="1:7">
      <c r="A32" s="18" t="s">
        <v>1001</v>
      </c>
      <c r="B32" s="42">
        <v>1.5489999999999999</v>
      </c>
      <c r="C32" s="43">
        <v>-0.54900000000000004</v>
      </c>
      <c r="D32" s="42">
        <v>8.3000000000000004E-2</v>
      </c>
      <c r="E32" s="43">
        <v>8.3000000000000004E-2</v>
      </c>
      <c r="F32" s="45">
        <v>6.9792148500000003E-52</v>
      </c>
      <c r="G32" s="41">
        <f t="shared" si="1"/>
        <v>-6.6144578313253017</v>
      </c>
    </row>
    <row r="33" spans="1:10">
      <c r="A33" s="18" t="s">
        <v>1104</v>
      </c>
      <c r="B33" s="42">
        <v>2.37</v>
      </c>
      <c r="C33" s="43">
        <v>-1.37</v>
      </c>
      <c r="D33" s="42">
        <v>0.154</v>
      </c>
      <c r="E33" s="43">
        <v>0.154</v>
      </c>
      <c r="F33" s="45">
        <v>2.03517557E-67</v>
      </c>
      <c r="G33" s="41">
        <f t="shared" si="1"/>
        <v>-8.896103896103897</v>
      </c>
    </row>
    <row r="34" spans="1:10">
      <c r="A34" s="18" t="s">
        <v>2254</v>
      </c>
      <c r="B34" s="42">
        <v>2.8010000000000002</v>
      </c>
      <c r="C34" s="43">
        <v>-1.8009999999999999</v>
      </c>
      <c r="D34" s="42">
        <v>0.23799999999999999</v>
      </c>
      <c r="E34" s="43">
        <v>0.23799999999999999</v>
      </c>
      <c r="F34" s="45">
        <v>9.5209909899999997E-71</v>
      </c>
      <c r="G34" s="41">
        <f t="shared" si="1"/>
        <v>-7.5672268907563023</v>
      </c>
    </row>
    <row r="35" spans="1:10">
      <c r="A35" s="15" t="s">
        <v>1054</v>
      </c>
      <c r="B35" s="46">
        <v>3.03</v>
      </c>
      <c r="C35" s="47">
        <v>-2.0299999999999998</v>
      </c>
      <c r="D35" s="46">
        <v>0.23400000000000001</v>
      </c>
      <c r="E35" s="47">
        <v>0.23400000000000001</v>
      </c>
      <c r="F35" s="49">
        <v>1.3139380399999999E-78</v>
      </c>
      <c r="G35" s="50">
        <f t="shared" si="1"/>
        <v>-8.6752136752136746</v>
      </c>
    </row>
    <row r="36" spans="1:10">
      <c r="A36" s="17"/>
      <c r="B36" s="44"/>
      <c r="C36" s="44"/>
      <c r="D36" s="44"/>
      <c r="E36" s="44"/>
      <c r="F36" s="51"/>
      <c r="G36" s="23"/>
    </row>
    <row r="37" spans="1:10">
      <c r="A37" s="1" t="s">
        <v>2258</v>
      </c>
    </row>
    <row r="38" spans="1:10" ht="15" customHeight="1">
      <c r="A38" s="1"/>
      <c r="B38" s="117" t="s">
        <v>2249</v>
      </c>
      <c r="C38" s="118"/>
      <c r="D38" s="119"/>
      <c r="E38" s="113" t="s">
        <v>2250</v>
      </c>
      <c r="F38" s="120"/>
      <c r="G38" s="114"/>
      <c r="H38" s="1"/>
      <c r="I38" s="1"/>
      <c r="J38" s="1"/>
    </row>
    <row r="39" spans="1:10">
      <c r="A39" s="55" t="s">
        <v>2251</v>
      </c>
      <c r="B39" s="55" t="s">
        <v>1879</v>
      </c>
      <c r="C39" s="56" t="s">
        <v>776</v>
      </c>
      <c r="D39" s="57" t="s">
        <v>676</v>
      </c>
      <c r="E39" s="55" t="s">
        <v>1879</v>
      </c>
      <c r="F39" s="56" t="s">
        <v>776</v>
      </c>
      <c r="G39" s="57" t="s">
        <v>676</v>
      </c>
      <c r="H39" s="58" t="s">
        <v>2252</v>
      </c>
      <c r="I39" s="36" t="s">
        <v>2253</v>
      </c>
      <c r="J39" s="36" t="s">
        <v>2259</v>
      </c>
    </row>
    <row r="40" spans="1:10">
      <c r="A40" s="18" t="s">
        <v>2020</v>
      </c>
      <c r="B40" s="42">
        <v>8.9999999999999993E-3</v>
      </c>
      <c r="C40" s="44">
        <v>0.54500000000000004</v>
      </c>
      <c r="D40" s="43">
        <v>0.44600000000000001</v>
      </c>
      <c r="E40" s="42">
        <v>2.5999999999999999E-2</v>
      </c>
      <c r="F40" s="44">
        <v>5.3999999999999999E-2</v>
      </c>
      <c r="G40" s="43">
        <v>4.2000000000000003E-2</v>
      </c>
      <c r="H40" s="45">
        <v>0.79327177699999996</v>
      </c>
      <c r="I40" s="41">
        <f t="shared" ref="I40:I50" si="2">C40/F40</f>
        <v>10.092592592592593</v>
      </c>
      <c r="J40" s="41">
        <f t="shared" ref="J40:J50" si="3">D40/G40</f>
        <v>10.619047619047619</v>
      </c>
    </row>
    <row r="41" spans="1:10">
      <c r="A41" s="18" t="s">
        <v>1165</v>
      </c>
      <c r="B41" s="42">
        <v>0.26700000000000002</v>
      </c>
      <c r="C41" s="44">
        <v>0.71599999999999997</v>
      </c>
      <c r="D41" s="43">
        <v>1.7000000000000001E-2</v>
      </c>
      <c r="E41" s="42">
        <v>0.02</v>
      </c>
      <c r="F41" s="44">
        <v>3.5999999999999997E-2</v>
      </c>
      <c r="G41" s="43">
        <v>2.7E-2</v>
      </c>
      <c r="H41" s="45">
        <v>0.66448979100000005</v>
      </c>
      <c r="I41" s="41">
        <f t="shared" si="2"/>
        <v>19.888888888888889</v>
      </c>
      <c r="J41" s="41">
        <f t="shared" si="3"/>
        <v>0.62962962962962965</v>
      </c>
    </row>
    <row r="42" spans="1:10">
      <c r="A42" s="18" t="s">
        <v>1542</v>
      </c>
      <c r="B42" s="42">
        <v>-1.6E-2</v>
      </c>
      <c r="C42" s="44">
        <v>0.83899999999999997</v>
      </c>
      <c r="D42" s="43">
        <v>0.17599999999999999</v>
      </c>
      <c r="E42" s="42">
        <v>2.5000000000000001E-2</v>
      </c>
      <c r="F42" s="44">
        <v>4.9000000000000002E-2</v>
      </c>
      <c r="G42" s="43">
        <v>3.5000000000000003E-2</v>
      </c>
      <c r="H42" s="45">
        <v>0.47992696000000001</v>
      </c>
      <c r="I42" s="41">
        <f t="shared" si="2"/>
        <v>17.122448979591834</v>
      </c>
      <c r="J42" s="41">
        <f t="shared" si="3"/>
        <v>5.0285714285714276</v>
      </c>
    </row>
    <row r="43" spans="1:10">
      <c r="A43" s="18" t="s">
        <v>1977</v>
      </c>
      <c r="B43" s="42">
        <v>2.1999999999999999E-2</v>
      </c>
      <c r="C43" s="44">
        <v>0.53100000000000003</v>
      </c>
      <c r="D43" s="43">
        <v>0.44700000000000001</v>
      </c>
      <c r="E43" s="42">
        <v>1.4999999999999999E-2</v>
      </c>
      <c r="F43" s="44">
        <v>3.3000000000000002E-2</v>
      </c>
      <c r="G43" s="43">
        <v>2.5999999999999999E-2</v>
      </c>
      <c r="H43" s="45">
        <v>0.43258395799999999</v>
      </c>
      <c r="I43" s="41">
        <f t="shared" si="2"/>
        <v>16.09090909090909</v>
      </c>
      <c r="J43" s="41">
        <f t="shared" si="3"/>
        <v>17.192307692307693</v>
      </c>
    </row>
    <row r="44" spans="1:10">
      <c r="A44" s="18" t="s">
        <v>1001</v>
      </c>
      <c r="B44" s="42">
        <v>0.44</v>
      </c>
      <c r="C44" s="44">
        <v>0.5</v>
      </c>
      <c r="D44" s="43">
        <v>0.06</v>
      </c>
      <c r="E44" s="42">
        <v>1.4999999999999999E-2</v>
      </c>
      <c r="F44" s="44">
        <v>2.8000000000000001E-2</v>
      </c>
      <c r="G44" s="43">
        <v>2.1000000000000001E-2</v>
      </c>
      <c r="H44" s="45">
        <v>0.33995392200000002</v>
      </c>
      <c r="I44" s="41">
        <f t="shared" si="2"/>
        <v>17.857142857142858</v>
      </c>
      <c r="J44" s="41">
        <f t="shared" si="3"/>
        <v>2.8571428571428568</v>
      </c>
    </row>
    <row r="45" spans="1:10">
      <c r="A45" s="18" t="s">
        <v>1367</v>
      </c>
      <c r="B45" s="42">
        <v>0.51</v>
      </c>
      <c r="C45" s="44">
        <v>0.49199999999999999</v>
      </c>
      <c r="D45" s="43">
        <v>-2E-3</v>
      </c>
      <c r="E45" s="42">
        <v>1.7999999999999999E-2</v>
      </c>
      <c r="F45" s="44">
        <v>3.5000000000000003E-2</v>
      </c>
      <c r="G45" s="43">
        <v>2.7E-2</v>
      </c>
      <c r="H45" s="45">
        <v>0.33708672000000001</v>
      </c>
      <c r="I45" s="41">
        <f t="shared" si="2"/>
        <v>14.057142857142855</v>
      </c>
      <c r="J45" s="41">
        <f t="shared" si="3"/>
        <v>-7.407407407407407E-2</v>
      </c>
    </row>
    <row r="46" spans="1:10">
      <c r="A46" s="18" t="s">
        <v>1160</v>
      </c>
      <c r="B46" s="42">
        <v>7.2999999999999995E-2</v>
      </c>
      <c r="C46" s="44">
        <v>0.45200000000000001</v>
      </c>
      <c r="D46" s="43">
        <v>0.47499999999999998</v>
      </c>
      <c r="E46" s="42">
        <v>3.3000000000000002E-2</v>
      </c>
      <c r="F46" s="44">
        <v>7.4999999999999997E-2</v>
      </c>
      <c r="G46" s="43">
        <v>5.6000000000000001E-2</v>
      </c>
      <c r="H46" s="45">
        <v>0.33428813600000001</v>
      </c>
      <c r="I46" s="41">
        <f t="shared" si="2"/>
        <v>6.0266666666666673</v>
      </c>
      <c r="J46" s="41">
        <f t="shared" si="3"/>
        <v>8.4821428571428559</v>
      </c>
    </row>
    <row r="47" spans="1:10">
      <c r="A47" s="18" t="s">
        <v>2254</v>
      </c>
      <c r="B47" s="42">
        <v>0.89900000000000002</v>
      </c>
      <c r="C47" s="44">
        <v>0.109</v>
      </c>
      <c r="D47" s="43">
        <v>-8.0000000000000002E-3</v>
      </c>
      <c r="E47" s="42">
        <v>0.03</v>
      </c>
      <c r="F47" s="44">
        <v>5.2999999999999999E-2</v>
      </c>
      <c r="G47" s="43">
        <v>3.9E-2</v>
      </c>
      <c r="H47" s="45">
        <v>2.1555985699999999E-2</v>
      </c>
      <c r="I47" s="41">
        <f t="shared" si="2"/>
        <v>2.0566037735849059</v>
      </c>
      <c r="J47" s="41">
        <f t="shared" si="3"/>
        <v>-0.20512820512820512</v>
      </c>
    </row>
    <row r="48" spans="1:10">
      <c r="A48" s="18" t="s">
        <v>1104</v>
      </c>
      <c r="B48" s="42">
        <v>0.70099999999999996</v>
      </c>
      <c r="C48" s="44">
        <v>0.318</v>
      </c>
      <c r="D48" s="43">
        <v>-1.9E-2</v>
      </c>
      <c r="E48" s="42">
        <v>1.4999999999999999E-2</v>
      </c>
      <c r="F48" s="44">
        <v>2.7E-2</v>
      </c>
      <c r="G48" s="43">
        <v>0.02</v>
      </c>
      <c r="H48" s="45">
        <v>5.18393841E-3</v>
      </c>
      <c r="I48" s="41">
        <f t="shared" si="2"/>
        <v>11.777777777777779</v>
      </c>
      <c r="J48" s="41">
        <f t="shared" si="3"/>
        <v>-0.95</v>
      </c>
    </row>
    <row r="49" spans="1:19">
      <c r="A49" s="18" t="s">
        <v>1693</v>
      </c>
      <c r="B49" s="42">
        <v>0.308</v>
      </c>
      <c r="C49" s="44">
        <v>0.63700000000000001</v>
      </c>
      <c r="D49" s="43">
        <v>5.3999999999999999E-2</v>
      </c>
      <c r="E49" s="42">
        <v>1.9E-2</v>
      </c>
      <c r="F49" s="44">
        <v>3.7999999999999999E-2</v>
      </c>
      <c r="G49" s="43">
        <v>2.8000000000000001E-2</v>
      </c>
      <c r="H49" s="45">
        <v>3.3541945200000001E-3</v>
      </c>
      <c r="I49" s="41">
        <f t="shared" si="2"/>
        <v>16.763157894736842</v>
      </c>
      <c r="J49" s="41">
        <f t="shared" si="3"/>
        <v>1.9285714285714286</v>
      </c>
    </row>
    <row r="50" spans="1:19">
      <c r="A50" s="15" t="s">
        <v>1054</v>
      </c>
      <c r="B50" s="46">
        <v>0.86899999999999999</v>
      </c>
      <c r="C50" s="48">
        <v>9.8000000000000004E-2</v>
      </c>
      <c r="D50" s="47">
        <v>3.2000000000000001E-2</v>
      </c>
      <c r="E50" s="46">
        <v>1.6E-2</v>
      </c>
      <c r="F50" s="48">
        <v>2.5999999999999999E-2</v>
      </c>
      <c r="G50" s="47">
        <v>0.02</v>
      </c>
      <c r="H50" s="49">
        <v>4.28324666E-4</v>
      </c>
      <c r="I50" s="50">
        <f t="shared" si="2"/>
        <v>3.7692307692307696</v>
      </c>
      <c r="J50" s="50">
        <f t="shared" si="3"/>
        <v>1.6</v>
      </c>
    </row>
    <row r="53" spans="1:19">
      <c r="A53" s="1" t="s">
        <v>2260</v>
      </c>
      <c r="I53" s="17"/>
      <c r="J53" s="59"/>
      <c r="K53" s="17"/>
      <c r="L53" s="17"/>
      <c r="M53" s="17"/>
      <c r="N53" s="17"/>
      <c r="O53" s="17"/>
      <c r="P53" s="17"/>
      <c r="Q53" s="17"/>
      <c r="R53" s="17"/>
      <c r="S53" s="17"/>
    </row>
    <row r="54" spans="1:19"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>
      <c r="A55" s="1" t="s">
        <v>2261</v>
      </c>
      <c r="I55" s="17"/>
      <c r="J55" s="59"/>
      <c r="K55" s="17"/>
      <c r="L55" s="17"/>
      <c r="M55" s="17"/>
      <c r="N55" s="17"/>
      <c r="O55" s="17"/>
      <c r="P55" s="17"/>
      <c r="Q55" s="17"/>
      <c r="R55" s="17"/>
      <c r="S55" s="17"/>
    </row>
    <row r="56" spans="1:19">
      <c r="A56" s="1"/>
      <c r="I56" s="17"/>
      <c r="J56" s="17"/>
      <c r="K56" s="111"/>
      <c r="L56" s="111"/>
      <c r="M56" s="112"/>
      <c r="N56" s="112"/>
      <c r="O56" s="17"/>
      <c r="P56" s="17"/>
      <c r="Q56" s="17"/>
      <c r="R56" s="17"/>
      <c r="S56" s="17"/>
    </row>
    <row r="57" spans="1:19" ht="15" customHeight="1">
      <c r="B57" s="35" t="s">
        <v>2262</v>
      </c>
      <c r="C57" s="33"/>
      <c r="D57" s="35" t="s">
        <v>2263</v>
      </c>
      <c r="E57" s="33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>
      <c r="A58" s="55" t="s">
        <v>2251</v>
      </c>
      <c r="B58" s="55" t="s">
        <v>1879</v>
      </c>
      <c r="C58" s="57" t="s">
        <v>2264</v>
      </c>
      <c r="D58" s="55" t="s">
        <v>1879</v>
      </c>
      <c r="E58" s="57" t="s">
        <v>2264</v>
      </c>
      <c r="F58" s="58" t="s">
        <v>2252</v>
      </c>
      <c r="I58" s="17"/>
      <c r="J58" s="17"/>
      <c r="K58" s="44"/>
      <c r="L58" s="44"/>
      <c r="M58" s="44"/>
      <c r="N58" s="44"/>
      <c r="O58" s="51"/>
      <c r="P58" s="17"/>
      <c r="Q58" s="17"/>
      <c r="R58" s="17"/>
      <c r="S58" s="17"/>
    </row>
    <row r="59" spans="1:19">
      <c r="A59" s="21" t="s">
        <v>1450</v>
      </c>
      <c r="B59" s="37">
        <v>5.0000000000000001E-3</v>
      </c>
      <c r="C59" s="38">
        <v>0.995</v>
      </c>
      <c r="D59" s="37">
        <v>1.0999999999999999E-2</v>
      </c>
      <c r="E59" s="38">
        <v>1.0999999999999999E-2</v>
      </c>
      <c r="F59" s="60">
        <v>0.22504527299999999</v>
      </c>
      <c r="G59" s="61"/>
      <c r="I59" s="17"/>
      <c r="J59" s="17"/>
      <c r="K59" s="44"/>
      <c r="L59" s="44"/>
      <c r="M59" s="44"/>
      <c r="N59" s="44"/>
      <c r="O59" s="51"/>
      <c r="P59" s="17"/>
      <c r="Q59" s="17"/>
      <c r="R59" s="17"/>
      <c r="S59" s="17"/>
    </row>
    <row r="60" spans="1:19">
      <c r="A60" s="18" t="s">
        <v>448</v>
      </c>
      <c r="B60" s="42">
        <v>1.9E-2</v>
      </c>
      <c r="C60" s="43">
        <v>0.98099999999999998</v>
      </c>
      <c r="D60" s="42">
        <v>7.0000000000000001E-3</v>
      </c>
      <c r="E60" s="43">
        <v>7.0000000000000001E-3</v>
      </c>
      <c r="F60" s="60">
        <v>0.31217157899999998</v>
      </c>
      <c r="H60" s="70"/>
      <c r="I60" s="101"/>
      <c r="J60" s="17"/>
      <c r="K60" s="44"/>
      <c r="L60" s="44"/>
      <c r="M60" s="44"/>
      <c r="N60" s="44"/>
      <c r="O60" s="51"/>
      <c r="P60" s="17"/>
      <c r="Q60" s="17"/>
      <c r="R60" s="17"/>
      <c r="S60" s="17"/>
    </row>
    <row r="61" spans="1:19">
      <c r="A61" s="18" t="s">
        <v>1180</v>
      </c>
      <c r="B61" s="42">
        <v>4.9000000000000002E-2</v>
      </c>
      <c r="C61" s="43">
        <v>0.95099999999999996</v>
      </c>
      <c r="D61" s="42">
        <v>8.0000000000000002E-3</v>
      </c>
      <c r="E61" s="43">
        <v>8.0000000000000002E-3</v>
      </c>
      <c r="F61" s="60">
        <v>0.55852818299999996</v>
      </c>
      <c r="G61" s="61"/>
      <c r="I61" s="17"/>
      <c r="J61" s="17"/>
      <c r="K61" s="44"/>
      <c r="L61" s="44"/>
      <c r="M61" s="44"/>
      <c r="N61" s="44"/>
      <c r="O61" s="51"/>
      <c r="P61" s="17"/>
      <c r="Q61" s="17"/>
      <c r="R61" s="17"/>
      <c r="S61" s="17"/>
    </row>
    <row r="62" spans="1:19">
      <c r="A62" s="18" t="s">
        <v>2267</v>
      </c>
      <c r="B62" s="42">
        <v>5.0999999999999997E-2</v>
      </c>
      <c r="C62" s="43">
        <v>0.94899999999999995</v>
      </c>
      <c r="D62" s="42">
        <v>6.0000000000000001E-3</v>
      </c>
      <c r="E62" s="43">
        <v>6.0000000000000001E-3</v>
      </c>
      <c r="F62" s="60">
        <v>0.507149136</v>
      </c>
      <c r="G62" s="61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>
      <c r="A63" s="18" t="s">
        <v>2195</v>
      </c>
      <c r="B63" s="42">
        <v>6.3E-2</v>
      </c>
      <c r="C63" s="43">
        <v>0.93700000000000006</v>
      </c>
      <c r="D63" s="42">
        <v>0.01</v>
      </c>
      <c r="E63" s="43">
        <v>0.01</v>
      </c>
      <c r="F63" s="60">
        <v>0.329702832</v>
      </c>
      <c r="I63" s="17"/>
      <c r="J63" s="59"/>
      <c r="K63" s="17"/>
      <c r="L63" s="17"/>
      <c r="M63" s="17"/>
      <c r="N63" s="17"/>
      <c r="O63" s="17"/>
      <c r="P63" s="17"/>
      <c r="Q63" s="17"/>
      <c r="R63" s="17"/>
      <c r="S63" s="17"/>
    </row>
    <row r="64" spans="1:19">
      <c r="A64" s="18" t="s">
        <v>381</v>
      </c>
      <c r="B64" s="42">
        <v>6.8000000000000005E-2</v>
      </c>
      <c r="C64" s="43">
        <v>0.93200000000000005</v>
      </c>
      <c r="D64" s="42">
        <v>8.0000000000000002E-3</v>
      </c>
      <c r="E64" s="43">
        <v>8.0000000000000002E-3</v>
      </c>
      <c r="F64" s="60">
        <v>0.37659621100000001</v>
      </c>
      <c r="I64" s="17"/>
      <c r="J64" s="17"/>
      <c r="K64" s="62"/>
      <c r="L64" s="62"/>
      <c r="M64" s="62"/>
      <c r="N64" s="63"/>
      <c r="O64" s="63"/>
      <c r="P64" s="63"/>
      <c r="Q64" s="17"/>
      <c r="R64" s="17"/>
      <c r="S64" s="17"/>
    </row>
    <row r="65" spans="1:19">
      <c r="A65" s="18" t="s">
        <v>944</v>
      </c>
      <c r="B65" s="42">
        <v>8.1000000000000003E-2</v>
      </c>
      <c r="C65" s="43">
        <v>0.91900000000000004</v>
      </c>
      <c r="D65" s="42">
        <v>1.2999999999999999E-2</v>
      </c>
      <c r="E65" s="43">
        <v>1.2999999999999999E-2</v>
      </c>
      <c r="F65" s="60">
        <v>0.32245865499999998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>
      <c r="A66" s="18" t="s">
        <v>2266</v>
      </c>
      <c r="B66" s="42">
        <v>0.11</v>
      </c>
      <c r="C66" s="43">
        <v>0.89</v>
      </c>
      <c r="D66" s="42">
        <v>6.0000000000000001E-3</v>
      </c>
      <c r="E66" s="43">
        <v>6.0000000000000001E-3</v>
      </c>
      <c r="F66" s="60">
        <v>0.54714623100000004</v>
      </c>
      <c r="I66" s="17"/>
      <c r="J66" s="17"/>
      <c r="K66" s="44"/>
      <c r="L66" s="44"/>
      <c r="M66" s="44"/>
      <c r="N66" s="44"/>
      <c r="O66" s="44"/>
      <c r="P66" s="44"/>
      <c r="Q66" s="51"/>
      <c r="R66" s="17"/>
      <c r="S66" s="17"/>
    </row>
    <row r="67" spans="1:19">
      <c r="A67" s="18" t="s">
        <v>1805</v>
      </c>
      <c r="B67" s="42">
        <v>0.11600000000000001</v>
      </c>
      <c r="C67" s="43">
        <v>0.88400000000000001</v>
      </c>
      <c r="D67" s="42">
        <v>0.02</v>
      </c>
      <c r="E67" s="43">
        <v>0.02</v>
      </c>
      <c r="F67" s="60">
        <v>0.108373754</v>
      </c>
      <c r="G67" s="61"/>
      <c r="I67" s="64"/>
      <c r="J67" s="17"/>
      <c r="K67" s="44"/>
      <c r="L67" s="44"/>
      <c r="M67" s="44"/>
      <c r="N67" s="44"/>
      <c r="O67" s="44"/>
      <c r="P67" s="44"/>
      <c r="Q67" s="51"/>
      <c r="R67" s="17"/>
      <c r="S67" s="17"/>
    </row>
    <row r="68" spans="1:19">
      <c r="A68" s="18" t="s">
        <v>1665</v>
      </c>
      <c r="B68" s="42">
        <v>0.13400000000000001</v>
      </c>
      <c r="C68" s="43">
        <v>0.86599999999999999</v>
      </c>
      <c r="D68" s="42">
        <v>1.7999999999999999E-2</v>
      </c>
      <c r="E68" s="43">
        <v>1.7999999999999999E-2</v>
      </c>
      <c r="F68" s="60">
        <v>8.7642977499999997E-2</v>
      </c>
      <c r="I68" s="17"/>
      <c r="J68" s="17"/>
      <c r="K68" s="44"/>
      <c r="L68" s="44"/>
      <c r="M68" s="44"/>
      <c r="N68" s="44"/>
      <c r="O68" s="44"/>
      <c r="P68" s="44"/>
      <c r="Q68" s="51"/>
      <c r="R68" s="17"/>
      <c r="S68" s="17"/>
    </row>
    <row r="69" spans="1:19">
      <c r="A69" s="18" t="s">
        <v>1313</v>
      </c>
      <c r="B69" s="42">
        <v>0.157</v>
      </c>
      <c r="C69" s="43">
        <v>0.84299999999999997</v>
      </c>
      <c r="D69" s="42">
        <v>1.2E-2</v>
      </c>
      <c r="E69" s="43">
        <v>1.2E-2</v>
      </c>
      <c r="F69" s="60">
        <v>0.17637280699999999</v>
      </c>
      <c r="G69" s="61"/>
      <c r="I69" s="17"/>
      <c r="J69" s="17"/>
      <c r="K69" s="44"/>
      <c r="L69" s="44"/>
      <c r="M69" s="44"/>
      <c r="N69" s="44"/>
      <c r="O69" s="44"/>
      <c r="P69" s="44"/>
      <c r="Q69" s="51"/>
      <c r="R69" s="17"/>
      <c r="S69" s="17"/>
    </row>
    <row r="70" spans="1:19">
      <c r="A70" s="18" t="s">
        <v>645</v>
      </c>
      <c r="B70" s="42">
        <v>0.18</v>
      </c>
      <c r="C70" s="43">
        <v>0.82</v>
      </c>
      <c r="D70" s="42">
        <v>1.7000000000000001E-2</v>
      </c>
      <c r="E70" s="43">
        <v>1.7000000000000001E-2</v>
      </c>
      <c r="F70" s="60">
        <v>0.33129081500000002</v>
      </c>
      <c r="G70" s="61"/>
      <c r="I70" s="17"/>
      <c r="J70" s="17"/>
      <c r="K70" s="44"/>
      <c r="L70" s="44"/>
      <c r="M70" s="44"/>
      <c r="N70" s="44"/>
      <c r="O70" s="44"/>
      <c r="P70" s="44"/>
      <c r="Q70" s="51"/>
      <c r="R70" s="17"/>
      <c r="S70" s="17"/>
    </row>
    <row r="71" spans="1:19">
      <c r="A71" s="18" t="s">
        <v>2265</v>
      </c>
      <c r="B71" s="42">
        <v>0.19900000000000001</v>
      </c>
      <c r="C71" s="43">
        <v>0.80100000000000005</v>
      </c>
      <c r="D71" s="42">
        <v>8.0000000000000002E-3</v>
      </c>
      <c r="E71" s="43">
        <v>8.0000000000000002E-3</v>
      </c>
      <c r="F71" s="60">
        <v>0.155937611</v>
      </c>
      <c r="G71" s="61"/>
      <c r="I71" s="17"/>
      <c r="J71" s="17"/>
      <c r="K71" s="44"/>
      <c r="L71" s="44"/>
      <c r="M71" s="44"/>
      <c r="N71" s="44"/>
      <c r="O71" s="44"/>
      <c r="P71" s="44"/>
      <c r="Q71" s="51"/>
      <c r="R71" s="17"/>
      <c r="S71" s="17"/>
    </row>
    <row r="72" spans="1:19">
      <c r="A72" s="18" t="s">
        <v>963</v>
      </c>
      <c r="B72" s="42">
        <v>0.22500000000000001</v>
      </c>
      <c r="C72" s="43">
        <v>0.77500000000000002</v>
      </c>
      <c r="D72" s="42">
        <v>1.4E-2</v>
      </c>
      <c r="E72" s="43">
        <v>1.4E-2</v>
      </c>
      <c r="F72" s="65">
        <v>0.26266009000000001</v>
      </c>
      <c r="G72" s="61"/>
      <c r="I72" s="17"/>
      <c r="J72" s="59"/>
      <c r="K72" s="17"/>
      <c r="L72" s="17"/>
      <c r="M72" s="17"/>
      <c r="N72" s="17"/>
      <c r="O72" s="17"/>
      <c r="P72" s="17"/>
      <c r="Q72" s="17"/>
      <c r="R72" s="17"/>
      <c r="S72" s="17"/>
    </row>
    <row r="73" spans="1:19">
      <c r="A73" s="18" t="s">
        <v>811</v>
      </c>
      <c r="B73" s="42">
        <v>0.247</v>
      </c>
      <c r="C73" s="43">
        <v>0.753</v>
      </c>
      <c r="D73" s="42">
        <v>1.2E-2</v>
      </c>
      <c r="E73" s="43">
        <v>1.2E-2</v>
      </c>
      <c r="F73" s="65">
        <v>0.32137693899999997</v>
      </c>
      <c r="G73" s="61"/>
      <c r="I73" s="17"/>
      <c r="J73" s="17"/>
      <c r="K73" s="62"/>
      <c r="L73" s="62"/>
      <c r="M73" s="62"/>
      <c r="N73" s="63"/>
      <c r="O73" s="63"/>
      <c r="P73" s="63"/>
      <c r="Q73" s="17"/>
      <c r="R73" s="17"/>
      <c r="S73" s="17"/>
    </row>
    <row r="74" spans="1:19">
      <c r="A74" s="15" t="s">
        <v>904</v>
      </c>
      <c r="B74" s="46">
        <v>0.26400000000000001</v>
      </c>
      <c r="C74" s="47">
        <v>0.73599999999999999</v>
      </c>
      <c r="D74" s="46">
        <v>0.01</v>
      </c>
      <c r="E74" s="47">
        <v>0.01</v>
      </c>
      <c r="F74" s="66">
        <v>0.11657453199999999</v>
      </c>
      <c r="G74" s="61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19">
      <c r="I75" s="17"/>
      <c r="J75" s="17"/>
      <c r="K75" s="44"/>
      <c r="L75" s="44"/>
      <c r="M75" s="44"/>
      <c r="N75" s="44"/>
      <c r="O75" s="44"/>
      <c r="P75" s="44"/>
      <c r="Q75" s="51"/>
      <c r="R75" s="17"/>
      <c r="S75" s="17"/>
    </row>
    <row r="76" spans="1:19">
      <c r="A76" s="1" t="s">
        <v>2268</v>
      </c>
    </row>
    <row r="78" spans="1:19">
      <c r="A78" s="1"/>
      <c r="B78" s="105" t="s">
        <v>2262</v>
      </c>
      <c r="C78" s="106"/>
      <c r="D78" s="107"/>
      <c r="E78" s="108" t="s">
        <v>2263</v>
      </c>
      <c r="F78" s="109"/>
      <c r="G78" s="110"/>
      <c r="H78" s="1"/>
    </row>
    <row r="79" spans="1:19">
      <c r="A79" s="58" t="s">
        <v>2251</v>
      </c>
      <c r="B79" s="55" t="s">
        <v>1879</v>
      </c>
      <c r="C79" s="56" t="s">
        <v>776</v>
      </c>
      <c r="D79" s="57" t="s">
        <v>2264</v>
      </c>
      <c r="E79" s="55" t="s">
        <v>1879</v>
      </c>
      <c r="F79" s="56" t="s">
        <v>776</v>
      </c>
      <c r="G79" s="57" t="s">
        <v>2264</v>
      </c>
      <c r="H79" s="58" t="s">
        <v>2252</v>
      </c>
    </row>
    <row r="80" spans="1:19">
      <c r="A80" s="67" t="s">
        <v>1450</v>
      </c>
      <c r="B80" s="42">
        <v>1.2E-2</v>
      </c>
      <c r="C80" s="44">
        <v>-3.4000000000000002E-2</v>
      </c>
      <c r="D80" s="43">
        <v>1.022</v>
      </c>
      <c r="E80" s="42">
        <v>1.2999999999999999E-2</v>
      </c>
      <c r="F80" s="44">
        <v>2.5000000000000001E-2</v>
      </c>
      <c r="G80" s="43">
        <v>2.3E-2</v>
      </c>
      <c r="H80" s="68">
        <v>0.28411626299999998</v>
      </c>
    </row>
    <row r="81" spans="1:15">
      <c r="A81" s="67" t="s">
        <v>448</v>
      </c>
      <c r="B81" s="42">
        <v>2.3E-2</v>
      </c>
      <c r="C81" s="44">
        <v>-1.4999999999999999E-2</v>
      </c>
      <c r="D81" s="43">
        <v>0.99199999999999999</v>
      </c>
      <c r="E81" s="42">
        <v>8.0000000000000002E-3</v>
      </c>
      <c r="F81" s="44">
        <v>1.4999999999999999E-2</v>
      </c>
      <c r="G81" s="43">
        <v>1.4E-2</v>
      </c>
      <c r="H81" s="68">
        <v>0.29408702199999998</v>
      </c>
    </row>
    <row r="82" spans="1:15">
      <c r="A82" s="67" t="s">
        <v>1180</v>
      </c>
      <c r="B82" s="42">
        <v>0.05</v>
      </c>
      <c r="C82" s="44">
        <v>-5.0000000000000001E-3</v>
      </c>
      <c r="D82" s="43">
        <v>0.95499999999999996</v>
      </c>
      <c r="E82" s="42">
        <v>8.9999999999999993E-3</v>
      </c>
      <c r="F82" s="44">
        <v>1.6E-2</v>
      </c>
      <c r="G82" s="43">
        <v>1.4E-2</v>
      </c>
      <c r="H82" s="68">
        <v>0.44194749799999999</v>
      </c>
    </row>
    <row r="83" spans="1:15">
      <c r="A83" s="67" t="s">
        <v>2267</v>
      </c>
      <c r="B83" s="42">
        <v>4.9000000000000002E-2</v>
      </c>
      <c r="C83" s="44">
        <v>8.9999999999999993E-3</v>
      </c>
      <c r="D83" s="43">
        <v>0.94199999999999995</v>
      </c>
      <c r="E83" s="42">
        <v>7.0000000000000001E-3</v>
      </c>
      <c r="F83" s="44">
        <v>1.2E-2</v>
      </c>
      <c r="G83" s="43">
        <v>1.2E-2</v>
      </c>
      <c r="H83" s="68">
        <v>0.44373025100000002</v>
      </c>
      <c r="J83" s="69"/>
      <c r="K83" s="69"/>
      <c r="L83" s="69"/>
      <c r="M83" s="70"/>
      <c r="N83" s="70"/>
      <c r="O83" s="70"/>
    </row>
    <row r="84" spans="1:15">
      <c r="A84" s="67" t="s">
        <v>2195</v>
      </c>
      <c r="B84" s="42">
        <v>5.8000000000000003E-2</v>
      </c>
      <c r="C84" s="44">
        <v>1.7999999999999999E-2</v>
      </c>
      <c r="D84" s="43">
        <v>0.92400000000000004</v>
      </c>
      <c r="E84" s="42">
        <v>1.2E-2</v>
      </c>
      <c r="F84" s="44">
        <v>2.1000000000000001E-2</v>
      </c>
      <c r="G84" s="43">
        <v>1.9E-2</v>
      </c>
      <c r="H84" s="68">
        <v>0.28898774700000002</v>
      </c>
    </row>
    <row r="85" spans="1:15">
      <c r="A85" s="67" t="s">
        <v>381</v>
      </c>
      <c r="B85" s="42">
        <v>6.0999999999999999E-2</v>
      </c>
      <c r="C85" s="44">
        <v>0.03</v>
      </c>
      <c r="D85" s="43">
        <v>0.90900000000000003</v>
      </c>
      <c r="E85" s="42">
        <v>8.9999999999999993E-3</v>
      </c>
      <c r="F85" s="44">
        <v>1.6E-2</v>
      </c>
      <c r="G85" s="43">
        <v>1.4999999999999999E-2</v>
      </c>
      <c r="H85" s="68">
        <v>0.66090671199999995</v>
      </c>
    </row>
    <row r="86" spans="1:15">
      <c r="A86" s="67" t="s">
        <v>944</v>
      </c>
      <c r="B86" s="42">
        <v>7.2999999999999995E-2</v>
      </c>
      <c r="C86" s="44">
        <v>2.8000000000000001E-2</v>
      </c>
      <c r="D86" s="43">
        <v>0.89900000000000002</v>
      </c>
      <c r="E86" s="42">
        <v>1.4999999999999999E-2</v>
      </c>
      <c r="F86" s="44">
        <v>2.5999999999999999E-2</v>
      </c>
      <c r="G86" s="43">
        <v>2.3E-2</v>
      </c>
      <c r="H86" s="68">
        <v>0.32535566300000002</v>
      </c>
    </row>
    <row r="87" spans="1:15">
      <c r="A87" s="67" t="s">
        <v>2266</v>
      </c>
      <c r="B87" s="42">
        <v>0.11</v>
      </c>
      <c r="C87" s="44">
        <v>1E-3</v>
      </c>
      <c r="D87" s="43">
        <v>0.88900000000000001</v>
      </c>
      <c r="E87" s="42">
        <v>7.0000000000000001E-3</v>
      </c>
      <c r="F87" s="44">
        <v>1.2999999999999999E-2</v>
      </c>
      <c r="G87" s="43">
        <v>1.2E-2</v>
      </c>
      <c r="H87" s="68">
        <v>0.42013472499999999</v>
      </c>
    </row>
    <row r="88" spans="1:15">
      <c r="A88" s="67" t="s">
        <v>1313</v>
      </c>
      <c r="B88" s="42">
        <v>0.14899999999999999</v>
      </c>
      <c r="C88" s="44">
        <v>3.5999999999999997E-2</v>
      </c>
      <c r="D88" s="43">
        <v>0.81499999999999995</v>
      </c>
      <c r="E88" s="42">
        <v>1.2999999999999999E-2</v>
      </c>
      <c r="F88" s="44">
        <v>2.5999999999999999E-2</v>
      </c>
      <c r="G88" s="43">
        <v>2.4E-2</v>
      </c>
      <c r="H88" s="68">
        <v>0.217889686</v>
      </c>
      <c r="J88" s="70"/>
      <c r="K88" s="70"/>
      <c r="L88" s="70"/>
      <c r="M88" s="70"/>
      <c r="N88" s="70"/>
      <c r="O88" s="70"/>
    </row>
    <row r="89" spans="1:15">
      <c r="A89" s="67" t="s">
        <v>645</v>
      </c>
      <c r="B89" s="42">
        <v>0.17699999999999999</v>
      </c>
      <c r="C89" s="44">
        <v>1.0999999999999999E-2</v>
      </c>
      <c r="D89" s="43">
        <v>0.81200000000000006</v>
      </c>
      <c r="E89" s="42">
        <v>1.9E-2</v>
      </c>
      <c r="F89" s="44">
        <v>3.4000000000000002E-2</v>
      </c>
      <c r="G89" s="43">
        <v>0.03</v>
      </c>
      <c r="H89" s="68">
        <v>0.23798169299999999</v>
      </c>
    </row>
    <row r="90" spans="1:15">
      <c r="A90" s="67" t="s">
        <v>1805</v>
      </c>
      <c r="B90" s="42">
        <v>0.09</v>
      </c>
      <c r="C90" s="44">
        <v>0.107</v>
      </c>
      <c r="D90" s="43">
        <v>0.80400000000000005</v>
      </c>
      <c r="E90" s="42">
        <v>2.3E-2</v>
      </c>
      <c r="F90" s="44">
        <v>4.2999999999999997E-2</v>
      </c>
      <c r="G90" s="43">
        <v>3.7999999999999999E-2</v>
      </c>
      <c r="H90" s="68">
        <v>0.512096675</v>
      </c>
    </row>
    <row r="91" spans="1:15">
      <c r="A91" s="67" t="s">
        <v>1665</v>
      </c>
      <c r="B91" s="42">
        <v>0.11600000000000001</v>
      </c>
      <c r="C91" s="44">
        <v>8.1000000000000003E-2</v>
      </c>
      <c r="D91" s="43">
        <v>0.80300000000000005</v>
      </c>
      <c r="E91" s="42">
        <v>0.02</v>
      </c>
      <c r="F91" s="44">
        <v>4.1000000000000002E-2</v>
      </c>
      <c r="G91" s="43">
        <v>3.6999999999999998E-2</v>
      </c>
      <c r="H91" s="68">
        <v>0.21523711700000001</v>
      </c>
    </row>
    <row r="92" spans="1:15">
      <c r="A92" s="67" t="s">
        <v>2265</v>
      </c>
      <c r="B92" s="42">
        <v>0.191</v>
      </c>
      <c r="C92" s="44">
        <v>2.5000000000000001E-2</v>
      </c>
      <c r="D92" s="43">
        <v>0.78300000000000003</v>
      </c>
      <c r="E92" s="42">
        <v>8.9999999999999993E-3</v>
      </c>
      <c r="F92" s="44">
        <v>1.6E-2</v>
      </c>
      <c r="G92" s="43">
        <v>1.4E-2</v>
      </c>
      <c r="H92" s="68">
        <v>0.241917153</v>
      </c>
    </row>
    <row r="93" spans="1:15">
      <c r="A93" s="67" t="s">
        <v>811</v>
      </c>
      <c r="B93" s="42">
        <v>0.245</v>
      </c>
      <c r="C93" s="44">
        <v>1.0999999999999999E-2</v>
      </c>
      <c r="D93" s="43">
        <v>0.74399999999999999</v>
      </c>
      <c r="E93" s="42">
        <v>1.2999999999999999E-2</v>
      </c>
      <c r="F93" s="44">
        <v>2.1999999999999999E-2</v>
      </c>
      <c r="G93" s="43">
        <v>2.1000000000000001E-2</v>
      </c>
      <c r="H93" s="68">
        <v>0.23984476099999999</v>
      </c>
      <c r="J93" s="70"/>
      <c r="K93" s="70"/>
      <c r="L93" s="70"/>
      <c r="M93" s="70"/>
      <c r="N93" s="70"/>
      <c r="O93" s="70"/>
    </row>
    <row r="94" spans="1:15">
      <c r="A94" s="67" t="s">
        <v>963</v>
      </c>
      <c r="B94" s="42">
        <v>0.214</v>
      </c>
      <c r="C94" s="44">
        <v>4.3999999999999997E-2</v>
      </c>
      <c r="D94" s="43">
        <v>0.74199999999999999</v>
      </c>
      <c r="E94" s="42">
        <v>1.6E-2</v>
      </c>
      <c r="F94" s="44">
        <v>2.5999999999999999E-2</v>
      </c>
      <c r="G94" s="43">
        <v>2.4E-2</v>
      </c>
      <c r="H94" s="68">
        <v>0.44142815299999999</v>
      </c>
    </row>
    <row r="95" spans="1:15">
      <c r="A95" s="71" t="s">
        <v>904</v>
      </c>
      <c r="B95" s="46">
        <v>0.26100000000000001</v>
      </c>
      <c r="C95" s="48">
        <v>1.0999999999999999E-2</v>
      </c>
      <c r="D95" s="47">
        <v>0.72799999999999998</v>
      </c>
      <c r="E95" s="46">
        <v>1.2E-2</v>
      </c>
      <c r="F95" s="48">
        <v>2.1000000000000001E-2</v>
      </c>
      <c r="G95" s="47">
        <v>1.9E-2</v>
      </c>
      <c r="H95" s="72">
        <v>7.7770472199999996E-2</v>
      </c>
    </row>
    <row r="97" spans="1:12">
      <c r="A97" s="1" t="s">
        <v>2269</v>
      </c>
    </row>
    <row r="99" spans="1:12">
      <c r="A99" s="1"/>
      <c r="B99" s="105" t="s">
        <v>2262</v>
      </c>
      <c r="C99" s="106"/>
      <c r="D99" s="107"/>
      <c r="E99" s="108" t="s">
        <v>2263</v>
      </c>
      <c r="F99" s="109"/>
      <c r="G99" s="110"/>
      <c r="H99" s="1"/>
    </row>
    <row r="100" spans="1:12">
      <c r="A100" s="58" t="s">
        <v>2251</v>
      </c>
      <c r="B100" s="55" t="s">
        <v>1879</v>
      </c>
      <c r="C100" s="56" t="s">
        <v>2264</v>
      </c>
      <c r="D100" s="57" t="s">
        <v>2270</v>
      </c>
      <c r="E100" s="55" t="s">
        <v>1879</v>
      </c>
      <c r="F100" s="56" t="s">
        <v>2264</v>
      </c>
      <c r="G100" s="57" t="s">
        <v>2270</v>
      </c>
      <c r="H100" s="58" t="s">
        <v>2252</v>
      </c>
      <c r="I100" s="36" t="s">
        <v>2271</v>
      </c>
    </row>
    <row r="101" spans="1:12">
      <c r="A101" s="18" t="s">
        <v>696</v>
      </c>
      <c r="B101" s="42">
        <v>0.107</v>
      </c>
      <c r="C101" s="44">
        <v>0.20200000000000001</v>
      </c>
      <c r="D101" s="43">
        <v>0.69099999999999995</v>
      </c>
      <c r="E101" s="42">
        <v>1.2999999999999999E-2</v>
      </c>
      <c r="F101" s="44">
        <v>3.6999999999999998E-2</v>
      </c>
      <c r="G101" s="43">
        <v>3.7999999999999999E-2</v>
      </c>
      <c r="H101" s="65">
        <v>0.46155771400000001</v>
      </c>
      <c r="I101" s="73">
        <f t="shared" ref="I101:I108" si="4">D101/G101</f>
        <v>18.184210526315788</v>
      </c>
    </row>
    <row r="102" spans="1:12">
      <c r="A102" s="18" t="s">
        <v>552</v>
      </c>
      <c r="B102" s="42">
        <v>0.151</v>
      </c>
      <c r="C102" s="44">
        <v>0.37</v>
      </c>
      <c r="D102" s="43">
        <v>0.47899999999999998</v>
      </c>
      <c r="E102" s="42">
        <v>1.0999999999999999E-2</v>
      </c>
      <c r="F102" s="44">
        <v>3.3000000000000002E-2</v>
      </c>
      <c r="G102" s="43">
        <v>3.2000000000000001E-2</v>
      </c>
      <c r="H102" s="74">
        <v>0.44080080399999999</v>
      </c>
      <c r="I102" s="75">
        <f t="shared" si="4"/>
        <v>14.968749999999998</v>
      </c>
    </row>
    <row r="103" spans="1:12">
      <c r="A103" s="18" t="s">
        <v>440</v>
      </c>
      <c r="B103" s="42">
        <v>0.11899999999999999</v>
      </c>
      <c r="C103" s="44">
        <v>0.42</v>
      </c>
      <c r="D103" s="43">
        <v>0.46100000000000002</v>
      </c>
      <c r="E103" s="42">
        <v>4.1000000000000002E-2</v>
      </c>
      <c r="F103" s="44">
        <v>0.11799999999999999</v>
      </c>
      <c r="G103" s="43">
        <v>0.124</v>
      </c>
      <c r="H103" s="65">
        <v>0.95057448600000005</v>
      </c>
      <c r="I103" s="75">
        <f t="shared" si="4"/>
        <v>3.717741935483871</v>
      </c>
    </row>
    <row r="104" spans="1:12">
      <c r="A104" s="18" t="s">
        <v>1826</v>
      </c>
      <c r="B104" s="42">
        <v>0.14399999999999999</v>
      </c>
      <c r="C104" s="44">
        <v>0.44600000000000001</v>
      </c>
      <c r="D104" s="43">
        <v>0.41099999999999998</v>
      </c>
      <c r="E104" s="42">
        <v>2.4E-2</v>
      </c>
      <c r="F104" s="44">
        <v>7.4999999999999997E-2</v>
      </c>
      <c r="G104" s="43">
        <v>7.6999999999999999E-2</v>
      </c>
      <c r="H104" s="65">
        <v>0.109511417</v>
      </c>
      <c r="I104" s="75">
        <f t="shared" si="4"/>
        <v>5.3376623376623371</v>
      </c>
    </row>
    <row r="105" spans="1:12">
      <c r="A105" s="18" t="s">
        <v>301</v>
      </c>
      <c r="B105" s="42">
        <v>0.11</v>
      </c>
      <c r="C105" s="44">
        <v>0.59399999999999997</v>
      </c>
      <c r="D105" s="43">
        <v>0.29599999999999999</v>
      </c>
      <c r="E105" s="42">
        <v>0.01</v>
      </c>
      <c r="F105" s="44">
        <v>2.5999999999999999E-2</v>
      </c>
      <c r="G105" s="43">
        <v>2.5999999999999999E-2</v>
      </c>
      <c r="H105" s="65">
        <v>0.374415043</v>
      </c>
      <c r="I105" s="75">
        <f t="shared" si="4"/>
        <v>11.384615384615385</v>
      </c>
      <c r="K105" s="70"/>
      <c r="L105" s="70"/>
    </row>
    <row r="106" spans="1:12">
      <c r="A106" s="18" t="s">
        <v>1685</v>
      </c>
      <c r="B106" s="42">
        <v>0.16200000000000001</v>
      </c>
      <c r="C106" s="44">
        <v>0.6</v>
      </c>
      <c r="D106" s="43">
        <v>0.23799999999999999</v>
      </c>
      <c r="E106" s="42">
        <v>2.3E-2</v>
      </c>
      <c r="F106" s="44">
        <v>6.5000000000000002E-2</v>
      </c>
      <c r="G106" s="43">
        <v>6.7000000000000004E-2</v>
      </c>
      <c r="H106" s="65">
        <v>0.80442011199999996</v>
      </c>
      <c r="I106" s="75">
        <f t="shared" si="4"/>
        <v>3.5522388059701488</v>
      </c>
    </row>
    <row r="107" spans="1:12">
      <c r="A107" s="18" t="s">
        <v>2350</v>
      </c>
      <c r="B107" s="42">
        <v>6.0000000000000001E-3</v>
      </c>
      <c r="C107" s="44">
        <v>0.85099999999999998</v>
      </c>
      <c r="D107" s="43">
        <v>0.14399999999999999</v>
      </c>
      <c r="E107" s="42">
        <v>2.1000000000000001E-2</v>
      </c>
      <c r="F107" s="44">
        <v>6.8000000000000005E-2</v>
      </c>
      <c r="G107" s="43">
        <v>6.8000000000000005E-2</v>
      </c>
      <c r="H107" s="65">
        <v>0.19796691799999999</v>
      </c>
      <c r="I107" s="75">
        <f t="shared" si="4"/>
        <v>2.117647058823529</v>
      </c>
    </row>
    <row r="108" spans="1:12">
      <c r="A108" s="15" t="s">
        <v>1865</v>
      </c>
      <c r="B108" s="46">
        <v>3.7999999999999999E-2</v>
      </c>
      <c r="C108" s="48">
        <v>0.85</v>
      </c>
      <c r="D108" s="47">
        <v>0.112</v>
      </c>
      <c r="E108" s="46">
        <v>1.7000000000000001E-2</v>
      </c>
      <c r="F108" s="48">
        <v>5.1999999999999998E-2</v>
      </c>
      <c r="G108" s="47">
        <v>5.2999999999999999E-2</v>
      </c>
      <c r="H108" s="66">
        <v>0.10748624499999999</v>
      </c>
      <c r="I108" s="76">
        <f t="shared" si="4"/>
        <v>2.1132075471698113</v>
      </c>
    </row>
  </sheetData>
  <sortState ref="A80:H95">
    <sortCondition descending="1" ref="D80:D95"/>
  </sortState>
  <mergeCells count="12">
    <mergeCell ref="B6:C6"/>
    <mergeCell ref="D6:E6"/>
    <mergeCell ref="B23:C23"/>
    <mergeCell ref="D23:E23"/>
    <mergeCell ref="B38:D38"/>
    <mergeCell ref="E38:G38"/>
    <mergeCell ref="B99:D99"/>
    <mergeCell ref="E99:G99"/>
    <mergeCell ref="K56:L56"/>
    <mergeCell ref="M56:N56"/>
    <mergeCell ref="B78:D78"/>
    <mergeCell ref="E78:G7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workbookViewId="0"/>
  </sheetViews>
  <sheetFormatPr baseColWidth="10" defaultRowHeight="15" x14ac:dyDescent="0"/>
  <cols>
    <col min="1" max="1" width="22.83203125" customWidth="1"/>
    <col min="2" max="7" width="10.33203125" customWidth="1"/>
    <col min="8" max="8" width="11.6640625" customWidth="1"/>
    <col min="9" max="9" width="15.5" bestFit="1" customWidth="1"/>
    <col min="10" max="10" width="13.5" customWidth="1"/>
  </cols>
  <sheetData>
    <row r="1" spans="1:7">
      <c r="A1" s="1" t="s">
        <v>2272</v>
      </c>
    </row>
    <row r="3" spans="1:7">
      <c r="A3" s="1" t="s">
        <v>2273</v>
      </c>
    </row>
    <row r="4" spans="1:7">
      <c r="A4" s="1" t="s">
        <v>2274</v>
      </c>
    </row>
    <row r="6" spans="1:7">
      <c r="A6" s="1" t="s">
        <v>2275</v>
      </c>
    </row>
    <row r="8" spans="1:7">
      <c r="A8" s="1" t="s">
        <v>2276</v>
      </c>
    </row>
    <row r="9" spans="1:7">
      <c r="A9" s="1"/>
      <c r="B9" s="113" t="s">
        <v>2249</v>
      </c>
      <c r="C9" s="114"/>
      <c r="D9" s="115" t="s">
        <v>2250</v>
      </c>
      <c r="E9" s="116"/>
      <c r="F9" s="1"/>
      <c r="G9" s="1"/>
    </row>
    <row r="10" spans="1:7">
      <c r="A10" s="35" t="s">
        <v>2251</v>
      </c>
      <c r="B10" s="35" t="s">
        <v>1879</v>
      </c>
      <c r="C10" s="33" t="s">
        <v>776</v>
      </c>
      <c r="D10" s="34" t="s">
        <v>1879</v>
      </c>
      <c r="E10" s="33" t="s">
        <v>776</v>
      </c>
      <c r="F10" s="33" t="s">
        <v>2252</v>
      </c>
      <c r="G10" s="36" t="s">
        <v>2253</v>
      </c>
    </row>
    <row r="11" spans="1:7">
      <c r="A11" s="21" t="s">
        <v>1165</v>
      </c>
      <c r="B11" s="37">
        <v>0.252</v>
      </c>
      <c r="C11" s="38">
        <v>0.748</v>
      </c>
      <c r="D11" s="39">
        <v>1.4999999999999999E-2</v>
      </c>
      <c r="E11" s="38">
        <v>1.4999999999999999E-2</v>
      </c>
      <c r="F11" s="40">
        <v>0.40473406200000001</v>
      </c>
      <c r="G11" s="41">
        <f t="shared" ref="G11:G21" si="0">C11/E11</f>
        <v>49.866666666666667</v>
      </c>
    </row>
    <row r="12" spans="1:7">
      <c r="A12" s="18" t="s">
        <v>1367</v>
      </c>
      <c r="B12" s="42">
        <v>0.48499999999999999</v>
      </c>
      <c r="C12" s="43">
        <v>0.51500000000000001</v>
      </c>
      <c r="D12" s="44">
        <v>1.4999999999999999E-2</v>
      </c>
      <c r="E12" s="43">
        <v>1.4999999999999999E-2</v>
      </c>
      <c r="F12" s="45">
        <v>9.8795561399999993E-4</v>
      </c>
      <c r="G12" s="41">
        <f t="shared" si="0"/>
        <v>34.333333333333336</v>
      </c>
    </row>
    <row r="13" spans="1:7">
      <c r="A13" s="18" t="s">
        <v>1104</v>
      </c>
      <c r="B13" s="42">
        <v>0.66</v>
      </c>
      <c r="C13" s="43">
        <v>0.34</v>
      </c>
      <c r="D13" s="44">
        <v>1.0999999999999999E-2</v>
      </c>
      <c r="E13" s="43">
        <v>1.0999999999999999E-2</v>
      </c>
      <c r="F13" s="45">
        <v>1.1766944500000001E-6</v>
      </c>
      <c r="G13" s="41">
        <f t="shared" si="0"/>
        <v>30.909090909090914</v>
      </c>
    </row>
    <row r="14" spans="1:7">
      <c r="A14" s="18" t="s">
        <v>1542</v>
      </c>
      <c r="B14" s="42">
        <v>-1.0999999999999999E-2</v>
      </c>
      <c r="C14" s="43">
        <v>1.0109999999999999</v>
      </c>
      <c r="D14" s="44">
        <v>2.1999999999999999E-2</v>
      </c>
      <c r="E14" s="43">
        <v>2.1999999999999999E-2</v>
      </c>
      <c r="F14" s="45">
        <v>5.1668524200000001E-8</v>
      </c>
      <c r="G14" s="41">
        <f t="shared" si="0"/>
        <v>45.954545454545453</v>
      </c>
    </row>
    <row r="15" spans="1:7">
      <c r="A15" s="18" t="s">
        <v>1693</v>
      </c>
      <c r="B15" s="42">
        <v>0.26400000000000001</v>
      </c>
      <c r="C15" s="43">
        <v>0.73599999999999999</v>
      </c>
      <c r="D15" s="44">
        <v>1.7000000000000001E-2</v>
      </c>
      <c r="E15" s="43">
        <v>1.7000000000000001E-2</v>
      </c>
      <c r="F15" s="45">
        <v>2.5687249800000001E-8</v>
      </c>
      <c r="G15" s="41">
        <f t="shared" si="0"/>
        <v>43.294117647058819</v>
      </c>
    </row>
    <row r="16" spans="1:7">
      <c r="A16" s="18" t="s">
        <v>2254</v>
      </c>
      <c r="B16" s="42">
        <v>0.80200000000000005</v>
      </c>
      <c r="C16" s="43">
        <v>0.19800000000000001</v>
      </c>
      <c r="D16" s="44">
        <v>2.4E-2</v>
      </c>
      <c r="E16" s="43">
        <v>2.4E-2</v>
      </c>
      <c r="F16" s="45">
        <v>2.0884792000000001E-8</v>
      </c>
      <c r="G16" s="41">
        <f t="shared" si="0"/>
        <v>8.25</v>
      </c>
    </row>
    <row r="17" spans="1:7">
      <c r="A17" s="18" t="s">
        <v>1001</v>
      </c>
      <c r="B17" s="42">
        <v>0.39100000000000001</v>
      </c>
      <c r="C17" s="43">
        <v>0.60899999999999999</v>
      </c>
      <c r="D17" s="44">
        <v>1.2999999999999999E-2</v>
      </c>
      <c r="E17" s="43">
        <v>1.2999999999999999E-2</v>
      </c>
      <c r="F17" s="45">
        <v>6.3873841399999996E-11</v>
      </c>
      <c r="G17" s="41">
        <f t="shared" si="0"/>
        <v>46.846153846153847</v>
      </c>
    </row>
    <row r="18" spans="1:7">
      <c r="A18" s="18" t="s">
        <v>1160</v>
      </c>
      <c r="B18" s="42">
        <v>6.8000000000000005E-2</v>
      </c>
      <c r="C18" s="43">
        <v>0.93200000000000005</v>
      </c>
      <c r="D18" s="44">
        <v>3.1E-2</v>
      </c>
      <c r="E18" s="43">
        <v>3.1E-2</v>
      </c>
      <c r="F18" s="45">
        <v>1.32274704E-23</v>
      </c>
      <c r="G18" s="41">
        <f t="shared" si="0"/>
        <v>30.06451612903226</v>
      </c>
    </row>
    <row r="19" spans="1:7">
      <c r="A19" s="18" t="s">
        <v>1054</v>
      </c>
      <c r="B19" s="42">
        <v>0.80900000000000005</v>
      </c>
      <c r="C19" s="43">
        <v>0.191</v>
      </c>
      <c r="D19" s="44">
        <v>1.2E-2</v>
      </c>
      <c r="E19" s="43">
        <v>1.2E-2</v>
      </c>
      <c r="F19" s="45">
        <v>6.5092461099999995E-30</v>
      </c>
      <c r="G19" s="41">
        <f t="shared" si="0"/>
        <v>15.916666666666666</v>
      </c>
    </row>
    <row r="20" spans="1:7">
      <c r="A20" s="18" t="s">
        <v>2020</v>
      </c>
      <c r="B20" s="42">
        <v>3.5000000000000003E-2</v>
      </c>
      <c r="C20" s="43">
        <v>0.96499999999999997</v>
      </c>
      <c r="D20" s="44">
        <v>2.5999999999999999E-2</v>
      </c>
      <c r="E20" s="43">
        <v>2.5999999999999999E-2</v>
      </c>
      <c r="F20" s="45">
        <v>2.6362103700000001E-36</v>
      </c>
      <c r="G20" s="41">
        <f t="shared" si="0"/>
        <v>37.115384615384613</v>
      </c>
    </row>
    <row r="21" spans="1:7">
      <c r="A21" s="15" t="s">
        <v>1977</v>
      </c>
      <c r="B21" s="46">
        <v>-6.2E-2</v>
      </c>
      <c r="C21" s="47">
        <v>1.0620000000000001</v>
      </c>
      <c r="D21" s="48">
        <v>2.3E-2</v>
      </c>
      <c r="E21" s="47">
        <v>2.3E-2</v>
      </c>
      <c r="F21" s="49">
        <v>1.17834422E-66</v>
      </c>
      <c r="G21" s="50">
        <f t="shared" si="0"/>
        <v>46.173913043478265</v>
      </c>
    </row>
    <row r="23" spans="1:7">
      <c r="A23" s="1" t="s">
        <v>2277</v>
      </c>
    </row>
    <row r="24" spans="1:7">
      <c r="A24" s="1"/>
      <c r="B24" s="113" t="s">
        <v>2249</v>
      </c>
      <c r="C24" s="114"/>
      <c r="D24" s="115" t="s">
        <v>2250</v>
      </c>
      <c r="E24" s="116"/>
      <c r="F24" s="1"/>
      <c r="G24" s="1"/>
    </row>
    <row r="25" spans="1:7">
      <c r="A25" s="55" t="s">
        <v>2251</v>
      </c>
      <c r="B25" s="55" t="s">
        <v>776</v>
      </c>
      <c r="C25" s="57" t="s">
        <v>676</v>
      </c>
      <c r="D25" s="56" t="s">
        <v>776</v>
      </c>
      <c r="E25" s="57" t="s">
        <v>676</v>
      </c>
      <c r="F25" s="57" t="s">
        <v>2252</v>
      </c>
      <c r="G25" s="36" t="s">
        <v>2253</v>
      </c>
    </row>
    <row r="26" spans="1:7">
      <c r="A26" s="17" t="s">
        <v>1542</v>
      </c>
      <c r="B26" s="42">
        <v>0.77900000000000003</v>
      </c>
      <c r="C26" s="43">
        <v>0.221</v>
      </c>
      <c r="D26" s="42">
        <v>2.9000000000000001E-2</v>
      </c>
      <c r="E26" s="43">
        <v>2.9000000000000001E-2</v>
      </c>
      <c r="F26" s="51">
        <v>0.63396409200000003</v>
      </c>
      <c r="G26" s="41">
        <f t="shared" ref="G26:G36" si="1">C26/E26</f>
        <v>7.6206896551724137</v>
      </c>
    </row>
    <row r="27" spans="1:7">
      <c r="A27" s="29" t="s">
        <v>1977</v>
      </c>
      <c r="B27" s="52">
        <v>0.51300000000000001</v>
      </c>
      <c r="C27" s="53">
        <v>0.48699999999999999</v>
      </c>
      <c r="D27" s="52">
        <v>2.1999999999999999E-2</v>
      </c>
      <c r="E27" s="53">
        <v>2.1999999999999999E-2</v>
      </c>
      <c r="F27" s="54">
        <v>7.2527150299999996E-2</v>
      </c>
      <c r="G27" s="41">
        <f t="shared" si="1"/>
        <v>22.136363636363637</v>
      </c>
    </row>
    <row r="28" spans="1:7">
      <c r="A28" s="18" t="s">
        <v>1160</v>
      </c>
      <c r="B28" s="42">
        <v>0.495</v>
      </c>
      <c r="C28" s="43">
        <v>0.505</v>
      </c>
      <c r="D28" s="42">
        <v>4.2000000000000003E-2</v>
      </c>
      <c r="E28" s="43">
        <v>4.2000000000000003E-2</v>
      </c>
      <c r="F28" s="45">
        <v>5.6783750500000001E-2</v>
      </c>
      <c r="G28" s="41">
        <f t="shared" si="1"/>
        <v>12.023809523809524</v>
      </c>
    </row>
    <row r="29" spans="1:7">
      <c r="A29" s="18" t="s">
        <v>2020</v>
      </c>
      <c r="B29" s="42">
        <v>0.48899999999999999</v>
      </c>
      <c r="C29" s="43">
        <v>0.51100000000000001</v>
      </c>
      <c r="D29" s="42">
        <v>3.4000000000000002E-2</v>
      </c>
      <c r="E29" s="43">
        <v>3.4000000000000002E-2</v>
      </c>
      <c r="F29" s="45">
        <v>4.1338342600000001E-2</v>
      </c>
      <c r="G29" s="41">
        <f t="shared" si="1"/>
        <v>15.029411764705882</v>
      </c>
    </row>
    <row r="30" spans="1:7">
      <c r="A30" s="18" t="s">
        <v>1165</v>
      </c>
      <c r="B30" s="42">
        <v>1.0629999999999999</v>
      </c>
      <c r="C30" s="43">
        <v>-6.3E-2</v>
      </c>
      <c r="D30" s="42">
        <v>3.5000000000000003E-2</v>
      </c>
      <c r="E30" s="43">
        <v>3.5000000000000003E-2</v>
      </c>
      <c r="F30" s="45">
        <v>2.2733772099999999E-36</v>
      </c>
      <c r="G30" s="41">
        <f t="shared" si="1"/>
        <v>-1.7999999999999998</v>
      </c>
    </row>
    <row r="31" spans="1:7">
      <c r="A31" s="18" t="s">
        <v>1693</v>
      </c>
      <c r="B31" s="42">
        <v>1.0389999999999999</v>
      </c>
      <c r="C31" s="43">
        <v>-3.9E-2</v>
      </c>
      <c r="D31" s="42">
        <v>3.6999999999999998E-2</v>
      </c>
      <c r="E31" s="43">
        <v>3.6999999999999998E-2</v>
      </c>
      <c r="F31" s="45">
        <v>2.10441722E-44</v>
      </c>
      <c r="G31" s="41">
        <f t="shared" si="1"/>
        <v>-1.0540540540540542</v>
      </c>
    </row>
    <row r="32" spans="1:7">
      <c r="A32" s="18" t="s">
        <v>1001</v>
      </c>
      <c r="B32" s="42">
        <v>1.286</v>
      </c>
      <c r="C32" s="43">
        <v>-0.28599999999999998</v>
      </c>
      <c r="D32" s="42">
        <v>5.5E-2</v>
      </c>
      <c r="E32" s="43">
        <v>5.5E-2</v>
      </c>
      <c r="F32" s="45">
        <v>9.5614043200000002E-89</v>
      </c>
      <c r="G32" s="41">
        <f t="shared" si="1"/>
        <v>-5.1999999999999993</v>
      </c>
    </row>
    <row r="33" spans="1:10">
      <c r="A33" s="18" t="s">
        <v>1367</v>
      </c>
      <c r="B33" s="42">
        <v>1.46</v>
      </c>
      <c r="C33" s="43">
        <v>-0.46</v>
      </c>
      <c r="D33" s="42">
        <v>7.5999999999999998E-2</v>
      </c>
      <c r="E33" s="43">
        <v>7.5999999999999998E-2</v>
      </c>
      <c r="F33" s="45">
        <v>2.2852920299999998E-93</v>
      </c>
      <c r="G33" s="41">
        <f t="shared" si="1"/>
        <v>-6.052631578947369</v>
      </c>
    </row>
    <row r="34" spans="1:10">
      <c r="A34" s="18" t="s">
        <v>1104</v>
      </c>
      <c r="B34" s="42">
        <v>2.1110000000000002</v>
      </c>
      <c r="C34" s="43">
        <v>-1.111</v>
      </c>
      <c r="D34" s="42">
        <v>0.157</v>
      </c>
      <c r="E34" s="43">
        <v>0.157</v>
      </c>
      <c r="F34" s="45">
        <v>5.3167477200000001E-125</v>
      </c>
      <c r="G34" s="41">
        <f t="shared" si="1"/>
        <v>-7.0764331210191083</v>
      </c>
    </row>
    <row r="35" spans="1:10">
      <c r="A35" s="18" t="s">
        <v>2254</v>
      </c>
      <c r="B35" s="42">
        <v>2.1760000000000002</v>
      </c>
      <c r="C35" s="43">
        <v>-1.1759999999999999</v>
      </c>
      <c r="D35" s="42">
        <v>0.27500000000000002</v>
      </c>
      <c r="E35" s="43">
        <v>0.27500000000000002</v>
      </c>
      <c r="F35" s="45">
        <v>3.3968389E-138</v>
      </c>
      <c r="G35" s="41">
        <f t="shared" si="1"/>
        <v>-4.2763636363636355</v>
      </c>
    </row>
    <row r="36" spans="1:10">
      <c r="A36" s="15" t="s">
        <v>1054</v>
      </c>
      <c r="B36" s="46">
        <v>3.3210000000000002</v>
      </c>
      <c r="C36" s="47">
        <v>-2.3210000000000002</v>
      </c>
      <c r="D36" s="46">
        <v>0.44400000000000001</v>
      </c>
      <c r="E36" s="47">
        <v>0.44400000000000001</v>
      </c>
      <c r="F36" s="49">
        <v>3.4851624000000001E-149</v>
      </c>
      <c r="G36" s="50">
        <f t="shared" si="1"/>
        <v>-5.2274774774774775</v>
      </c>
    </row>
    <row r="37" spans="1:10">
      <c r="A37" s="17"/>
      <c r="B37" s="44"/>
      <c r="C37" s="44"/>
      <c r="D37" s="44"/>
      <c r="E37" s="44"/>
      <c r="F37" s="51"/>
      <c r="G37" s="23"/>
    </row>
    <row r="38" spans="1:10">
      <c r="A38" s="1" t="s">
        <v>2278</v>
      </c>
    </row>
    <row r="39" spans="1:10" ht="15" customHeight="1">
      <c r="A39" s="1"/>
      <c r="B39" s="117" t="s">
        <v>2249</v>
      </c>
      <c r="C39" s="118"/>
      <c r="D39" s="119"/>
      <c r="E39" s="113" t="s">
        <v>2250</v>
      </c>
      <c r="F39" s="120"/>
      <c r="G39" s="114"/>
      <c r="H39" s="1"/>
      <c r="I39" s="1"/>
      <c r="J39" s="1"/>
    </row>
    <row r="40" spans="1:10">
      <c r="A40" s="55" t="s">
        <v>2251</v>
      </c>
      <c r="B40" s="55" t="s">
        <v>1879</v>
      </c>
      <c r="C40" s="56" t="s">
        <v>776</v>
      </c>
      <c r="D40" s="57" t="s">
        <v>676</v>
      </c>
      <c r="E40" s="55" t="s">
        <v>1879</v>
      </c>
      <c r="F40" s="56" t="s">
        <v>776</v>
      </c>
      <c r="G40" s="57" t="s">
        <v>676</v>
      </c>
      <c r="H40" s="58" t="s">
        <v>2252</v>
      </c>
      <c r="I40" s="36" t="s">
        <v>2253</v>
      </c>
      <c r="J40" s="36" t="s">
        <v>2259</v>
      </c>
    </row>
    <row r="41" spans="1:10">
      <c r="A41" s="18" t="s">
        <v>1165</v>
      </c>
      <c r="B41" s="42">
        <v>0.251</v>
      </c>
      <c r="C41" s="44">
        <v>0.70399999999999996</v>
      </c>
      <c r="D41" s="43">
        <v>4.4999999999999998E-2</v>
      </c>
      <c r="E41" s="42">
        <v>1.4999999999999999E-2</v>
      </c>
      <c r="F41" s="44">
        <v>2.5999999999999999E-2</v>
      </c>
      <c r="G41" s="43">
        <v>2.1999999999999999E-2</v>
      </c>
      <c r="H41" s="45">
        <v>0.67513418700000005</v>
      </c>
      <c r="I41" s="41">
        <f t="shared" ref="I41:I51" si="2">C41/F41</f>
        <v>27.076923076923077</v>
      </c>
      <c r="J41" s="41">
        <f t="shared" ref="J41:J51" si="3">D41/G41</f>
        <v>2.0454545454545454</v>
      </c>
    </row>
    <row r="42" spans="1:10">
      <c r="A42" s="18" t="s">
        <v>1542</v>
      </c>
      <c r="B42" s="42">
        <v>2E-3</v>
      </c>
      <c r="C42" s="44">
        <v>0.77800000000000002</v>
      </c>
      <c r="D42" s="43">
        <v>0.221</v>
      </c>
      <c r="E42" s="42">
        <v>1.7999999999999999E-2</v>
      </c>
      <c r="F42" s="44">
        <v>3.5000000000000003E-2</v>
      </c>
      <c r="G42" s="43">
        <v>2.9000000000000001E-2</v>
      </c>
      <c r="H42" s="45">
        <v>0.54939137900000001</v>
      </c>
      <c r="I42" s="41">
        <f t="shared" si="2"/>
        <v>22.228571428571428</v>
      </c>
      <c r="J42" s="41">
        <f t="shared" si="3"/>
        <v>7.6206896551724137</v>
      </c>
    </row>
    <row r="43" spans="1:10">
      <c r="A43" s="18" t="s">
        <v>1160</v>
      </c>
      <c r="B43" s="42">
        <v>7.3999999999999996E-2</v>
      </c>
      <c r="C43" s="44">
        <v>0.43</v>
      </c>
      <c r="D43" s="43">
        <v>0.496</v>
      </c>
      <c r="E43" s="42">
        <v>2.4E-2</v>
      </c>
      <c r="F43" s="44">
        <v>4.5999999999999999E-2</v>
      </c>
      <c r="G43" s="43">
        <v>4.1000000000000002E-2</v>
      </c>
      <c r="H43" s="45">
        <v>0.41688965500000003</v>
      </c>
      <c r="I43" s="41">
        <f t="shared" si="2"/>
        <v>9.3478260869565215</v>
      </c>
      <c r="J43" s="41">
        <f t="shared" si="3"/>
        <v>12.097560975609756</v>
      </c>
    </row>
    <row r="44" spans="1:10">
      <c r="A44" s="18" t="s">
        <v>1977</v>
      </c>
      <c r="B44" s="42">
        <v>3.4000000000000002E-2</v>
      </c>
      <c r="C44" s="44">
        <v>0.47799999999999998</v>
      </c>
      <c r="D44" s="43">
        <v>0.48799999999999999</v>
      </c>
      <c r="E44" s="42">
        <v>1.2E-2</v>
      </c>
      <c r="F44" s="44">
        <v>2.4E-2</v>
      </c>
      <c r="G44" s="43">
        <v>2.1000000000000001E-2</v>
      </c>
      <c r="H44" s="45">
        <v>0.35470939499999998</v>
      </c>
      <c r="I44" s="41">
        <f t="shared" si="2"/>
        <v>19.916666666666664</v>
      </c>
      <c r="J44" s="41">
        <f t="shared" si="3"/>
        <v>23.238095238095237</v>
      </c>
    </row>
    <row r="45" spans="1:10">
      <c r="A45" s="18" t="s">
        <v>2020</v>
      </c>
      <c r="B45" s="42">
        <v>0.04</v>
      </c>
      <c r="C45" s="44">
        <v>0.45700000000000002</v>
      </c>
      <c r="D45" s="43">
        <v>0.503</v>
      </c>
      <c r="E45" s="42">
        <v>1.9E-2</v>
      </c>
      <c r="F45" s="44">
        <v>3.6999999999999998E-2</v>
      </c>
      <c r="G45" s="43">
        <v>3.4000000000000002E-2</v>
      </c>
      <c r="H45" s="45">
        <v>9.9973172700000001E-2</v>
      </c>
      <c r="I45" s="41">
        <f t="shared" si="2"/>
        <v>12.351351351351353</v>
      </c>
      <c r="J45" s="41">
        <f t="shared" si="3"/>
        <v>14.794117647058822</v>
      </c>
    </row>
    <row r="46" spans="1:10">
      <c r="A46" s="18" t="s">
        <v>1367</v>
      </c>
      <c r="B46" s="42">
        <v>0.48299999999999998</v>
      </c>
      <c r="C46" s="44">
        <v>0.47199999999999998</v>
      </c>
      <c r="D46" s="43">
        <v>4.3999999999999997E-2</v>
      </c>
      <c r="E46" s="42">
        <v>1.4999999999999999E-2</v>
      </c>
      <c r="F46" s="44">
        <v>2.5999999999999999E-2</v>
      </c>
      <c r="G46" s="43">
        <v>2.1999999999999999E-2</v>
      </c>
      <c r="H46" s="45">
        <v>2.4791400500000001E-3</v>
      </c>
      <c r="I46" s="41">
        <f t="shared" si="2"/>
        <v>18.153846153846153</v>
      </c>
      <c r="J46" s="41">
        <f t="shared" si="3"/>
        <v>2</v>
      </c>
    </row>
    <row r="47" spans="1:10">
      <c r="A47" s="18" t="s">
        <v>1001</v>
      </c>
      <c r="B47" s="42">
        <v>0.39200000000000002</v>
      </c>
      <c r="C47" s="44">
        <v>0.51900000000000002</v>
      </c>
      <c r="D47" s="43">
        <v>8.8999999999999996E-2</v>
      </c>
      <c r="E47" s="42">
        <v>1.2E-2</v>
      </c>
      <c r="F47" s="44">
        <v>2.1000000000000001E-2</v>
      </c>
      <c r="G47" s="43">
        <v>1.7999999999999999E-2</v>
      </c>
      <c r="H47" s="45">
        <v>6.2769891400000002E-7</v>
      </c>
      <c r="I47" s="41">
        <f t="shared" si="2"/>
        <v>24.714285714285715</v>
      </c>
      <c r="J47" s="41">
        <f t="shared" si="3"/>
        <v>4.9444444444444446</v>
      </c>
    </row>
    <row r="48" spans="1:10">
      <c r="A48" s="18" t="s">
        <v>1104</v>
      </c>
      <c r="B48" s="42">
        <v>0.66</v>
      </c>
      <c r="C48" s="44">
        <v>0.34100000000000003</v>
      </c>
      <c r="D48" s="43">
        <v>-2E-3</v>
      </c>
      <c r="E48" s="42">
        <v>1.0999999999999999E-2</v>
      </c>
      <c r="F48" s="44">
        <v>1.9E-2</v>
      </c>
      <c r="G48" s="43">
        <v>1.6E-2</v>
      </c>
      <c r="H48" s="45">
        <v>5.2535267600000005E-7</v>
      </c>
      <c r="I48" s="41">
        <f t="shared" si="2"/>
        <v>17.947368421052634</v>
      </c>
      <c r="J48" s="41">
        <f t="shared" si="3"/>
        <v>-0.125</v>
      </c>
    </row>
    <row r="49" spans="1:19">
      <c r="A49" s="18" t="s">
        <v>1693</v>
      </c>
      <c r="B49" s="42">
        <v>0.26600000000000001</v>
      </c>
      <c r="C49" s="44">
        <v>0.66300000000000003</v>
      </c>
      <c r="D49" s="43">
        <v>7.0999999999999994E-2</v>
      </c>
      <c r="E49" s="42">
        <v>1.7000000000000001E-2</v>
      </c>
      <c r="F49" s="44">
        <v>0.03</v>
      </c>
      <c r="G49" s="43">
        <v>2.4E-2</v>
      </c>
      <c r="H49" s="45">
        <v>4.4047370899999998E-7</v>
      </c>
      <c r="I49" s="41">
        <f t="shared" si="2"/>
        <v>22.1</v>
      </c>
      <c r="J49" s="41">
        <f t="shared" si="3"/>
        <v>2.958333333333333</v>
      </c>
    </row>
    <row r="50" spans="1:19">
      <c r="A50" s="18" t="s">
        <v>2254</v>
      </c>
      <c r="B50" s="42">
        <v>0.79900000000000004</v>
      </c>
      <c r="C50" s="44">
        <v>0.16600000000000001</v>
      </c>
      <c r="D50" s="43">
        <v>3.5000000000000003E-2</v>
      </c>
      <c r="E50" s="42">
        <v>2.4E-2</v>
      </c>
      <c r="F50" s="44">
        <v>3.6999999999999998E-2</v>
      </c>
      <c r="G50" s="43">
        <v>3.1E-2</v>
      </c>
      <c r="H50" s="45">
        <v>1.5523409099999999E-8</v>
      </c>
      <c r="I50" s="41">
        <f t="shared" si="2"/>
        <v>4.4864864864864868</v>
      </c>
      <c r="J50" s="41">
        <f t="shared" si="3"/>
        <v>1.1290322580645162</v>
      </c>
    </row>
    <row r="51" spans="1:19">
      <c r="A51" s="15" t="s">
        <v>1054</v>
      </c>
      <c r="B51" s="46">
        <v>0.79900000000000004</v>
      </c>
      <c r="C51" s="48">
        <v>0.13400000000000001</v>
      </c>
      <c r="D51" s="47">
        <v>6.8000000000000005E-2</v>
      </c>
      <c r="E51" s="46">
        <v>1.0999999999999999E-2</v>
      </c>
      <c r="F51" s="48">
        <v>1.7000000000000001E-2</v>
      </c>
      <c r="G51" s="47">
        <v>1.4999999999999999E-2</v>
      </c>
      <c r="H51" s="49">
        <v>4.8807359899999998E-26</v>
      </c>
      <c r="I51" s="50">
        <f t="shared" si="2"/>
        <v>7.8823529411764701</v>
      </c>
      <c r="J51" s="50">
        <f t="shared" si="3"/>
        <v>4.5333333333333341</v>
      </c>
    </row>
    <row r="54" spans="1:19">
      <c r="A54" s="1" t="s">
        <v>2279</v>
      </c>
      <c r="I54" s="17"/>
      <c r="J54" s="59"/>
      <c r="K54" s="17"/>
      <c r="L54" s="17"/>
      <c r="M54" s="17"/>
      <c r="N54" s="17"/>
      <c r="O54" s="17"/>
      <c r="P54" s="17"/>
      <c r="Q54" s="17"/>
      <c r="R54" s="17"/>
      <c r="S54" s="17"/>
    </row>
    <row r="55" spans="1:19"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>
      <c r="A56" s="1" t="s">
        <v>2280</v>
      </c>
      <c r="I56" s="17"/>
      <c r="J56" s="59"/>
      <c r="K56" s="17"/>
      <c r="L56" s="17"/>
      <c r="M56" s="17"/>
      <c r="N56" s="17"/>
      <c r="O56" s="17"/>
      <c r="P56" s="17"/>
      <c r="Q56" s="17"/>
      <c r="R56" s="17"/>
      <c r="S56" s="17"/>
    </row>
    <row r="57" spans="1:19">
      <c r="A57" s="1"/>
      <c r="I57" s="17"/>
      <c r="J57" s="17"/>
      <c r="K57" s="111"/>
      <c r="L57" s="111"/>
      <c r="M57" s="112"/>
      <c r="N57" s="112"/>
      <c r="O57" s="17"/>
      <c r="P57" s="17"/>
      <c r="Q57" s="17"/>
      <c r="R57" s="17"/>
      <c r="S57" s="17"/>
    </row>
    <row r="58" spans="1:19" ht="15" customHeight="1">
      <c r="B58" s="35" t="s">
        <v>2262</v>
      </c>
      <c r="C58" s="33"/>
      <c r="D58" s="35" t="s">
        <v>2263</v>
      </c>
      <c r="E58" s="33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>
      <c r="A59" s="55" t="s">
        <v>2251</v>
      </c>
      <c r="B59" s="55" t="s">
        <v>1879</v>
      </c>
      <c r="C59" s="57" t="s">
        <v>2264</v>
      </c>
      <c r="D59" s="55" t="s">
        <v>1879</v>
      </c>
      <c r="E59" s="57" t="s">
        <v>2264</v>
      </c>
      <c r="F59" s="58" t="s">
        <v>2252</v>
      </c>
      <c r="I59" s="17"/>
      <c r="J59" s="17"/>
      <c r="K59" s="44"/>
      <c r="L59" s="44"/>
      <c r="M59" s="44"/>
      <c r="N59" s="44"/>
      <c r="O59" s="51"/>
      <c r="P59" s="17"/>
      <c r="Q59" s="17"/>
      <c r="R59" s="17"/>
      <c r="S59" s="17"/>
    </row>
    <row r="60" spans="1:19">
      <c r="A60" s="21" t="s">
        <v>1450</v>
      </c>
      <c r="B60" s="37">
        <v>4.0000000000000001E-3</v>
      </c>
      <c r="C60" s="38">
        <v>0.996</v>
      </c>
      <c r="D60" s="37">
        <v>1.0999999999999999E-2</v>
      </c>
      <c r="E60" s="38">
        <v>1.0999999999999999E-2</v>
      </c>
      <c r="F60" s="60">
        <v>5.4346831200000001E-2</v>
      </c>
      <c r="G60" s="61"/>
      <c r="N60" s="44"/>
      <c r="O60" s="51"/>
      <c r="P60" s="17"/>
      <c r="Q60" s="17"/>
      <c r="R60" s="17"/>
      <c r="S60" s="17"/>
    </row>
    <row r="61" spans="1:19">
      <c r="A61" s="18" t="s">
        <v>448</v>
      </c>
      <c r="B61" s="42">
        <v>0.02</v>
      </c>
      <c r="C61" s="43">
        <v>0.98</v>
      </c>
      <c r="D61" s="42">
        <v>7.0000000000000001E-3</v>
      </c>
      <c r="E61" s="43">
        <v>7.0000000000000001E-3</v>
      </c>
      <c r="F61" s="60">
        <v>0.26386764400000001</v>
      </c>
      <c r="N61" s="44"/>
      <c r="O61" s="51"/>
      <c r="P61" s="17"/>
      <c r="Q61" s="17"/>
      <c r="R61" s="17"/>
      <c r="S61" s="17"/>
    </row>
    <row r="62" spans="1:19">
      <c r="A62" s="18" t="s">
        <v>1180</v>
      </c>
      <c r="B62" s="42">
        <v>4.3999999999999997E-2</v>
      </c>
      <c r="C62" s="43">
        <v>0.95599999999999996</v>
      </c>
      <c r="D62" s="42">
        <v>8.0000000000000002E-3</v>
      </c>
      <c r="E62" s="43">
        <v>8.0000000000000002E-3</v>
      </c>
      <c r="F62" s="60">
        <v>0.53293895199999997</v>
      </c>
      <c r="G62" s="61"/>
      <c r="N62" s="44"/>
      <c r="O62" s="51"/>
      <c r="P62" s="17"/>
      <c r="Q62" s="17"/>
      <c r="R62" s="17"/>
      <c r="S62" s="17"/>
    </row>
    <row r="63" spans="1:19">
      <c r="A63" s="18" t="s">
        <v>2267</v>
      </c>
      <c r="B63" s="42">
        <v>4.4999999999999998E-2</v>
      </c>
      <c r="C63" s="43">
        <v>0.95499999999999996</v>
      </c>
      <c r="D63" s="42">
        <v>6.0000000000000001E-3</v>
      </c>
      <c r="E63" s="43">
        <v>6.0000000000000001E-3</v>
      </c>
      <c r="F63" s="60">
        <v>3.7584605E-2</v>
      </c>
      <c r="G63" s="61"/>
      <c r="N63" s="17"/>
      <c r="O63" s="17"/>
      <c r="P63" s="17"/>
      <c r="Q63" s="17"/>
      <c r="R63" s="17"/>
      <c r="S63" s="17"/>
    </row>
    <row r="64" spans="1:19">
      <c r="A64" s="18" t="s">
        <v>381</v>
      </c>
      <c r="B64" s="42">
        <v>0.06</v>
      </c>
      <c r="C64" s="43">
        <v>0.94</v>
      </c>
      <c r="D64" s="42">
        <v>8.0000000000000002E-3</v>
      </c>
      <c r="E64" s="43">
        <v>8.0000000000000002E-3</v>
      </c>
      <c r="F64" s="60">
        <v>1.26712925E-2</v>
      </c>
      <c r="N64" s="17"/>
      <c r="O64" s="17"/>
      <c r="P64" s="17"/>
      <c r="Q64" s="17"/>
      <c r="R64" s="17"/>
      <c r="S64" s="17"/>
    </row>
    <row r="65" spans="1:19">
      <c r="A65" s="18" t="s">
        <v>2195</v>
      </c>
      <c r="B65" s="42">
        <v>0.06</v>
      </c>
      <c r="C65" s="43">
        <v>0.94</v>
      </c>
      <c r="D65" s="42">
        <v>1.0999999999999999E-2</v>
      </c>
      <c r="E65" s="43">
        <v>1.0999999999999999E-2</v>
      </c>
      <c r="F65" s="60">
        <v>4.9805196199999999E-2</v>
      </c>
      <c r="M65" s="61"/>
      <c r="N65" s="63"/>
      <c r="O65" s="63"/>
      <c r="P65" s="63"/>
      <c r="Q65" s="17"/>
      <c r="R65" s="17"/>
      <c r="S65" s="17"/>
    </row>
    <row r="66" spans="1:19">
      <c r="A66" s="18" t="s">
        <v>944</v>
      </c>
      <c r="B66" s="42">
        <v>8.5999999999999993E-2</v>
      </c>
      <c r="C66" s="43">
        <v>0.91400000000000003</v>
      </c>
      <c r="D66" s="42">
        <v>1.2999999999999999E-2</v>
      </c>
      <c r="E66" s="43">
        <v>1.2999999999999999E-2</v>
      </c>
      <c r="F66" s="60">
        <v>7.7828803099999996E-2</v>
      </c>
      <c r="M66" s="61"/>
      <c r="N66" s="17"/>
      <c r="O66" s="17"/>
      <c r="P66" s="17"/>
      <c r="Q66" s="17"/>
      <c r="R66" s="17"/>
      <c r="S66" s="17"/>
    </row>
    <row r="67" spans="1:19">
      <c r="A67" s="18" t="s">
        <v>1805</v>
      </c>
      <c r="B67" s="42">
        <v>8.5999999999999993E-2</v>
      </c>
      <c r="C67" s="43">
        <v>0.91400000000000003</v>
      </c>
      <c r="D67" s="42">
        <v>0.02</v>
      </c>
      <c r="E67" s="43">
        <v>0.02</v>
      </c>
      <c r="F67" s="60">
        <v>0.160124771</v>
      </c>
      <c r="N67" s="44"/>
      <c r="O67" s="44"/>
      <c r="P67" s="44"/>
      <c r="Q67" s="51"/>
      <c r="R67" s="17"/>
      <c r="S67" s="17"/>
    </row>
    <row r="68" spans="1:19">
      <c r="A68" s="18" t="s">
        <v>2266</v>
      </c>
      <c r="B68" s="42">
        <v>0.105</v>
      </c>
      <c r="C68" s="43">
        <v>0.89500000000000002</v>
      </c>
      <c r="D68" s="42">
        <v>6.0000000000000001E-3</v>
      </c>
      <c r="E68" s="43">
        <v>6.0000000000000001E-3</v>
      </c>
      <c r="F68" s="60">
        <v>0.21021458500000001</v>
      </c>
      <c r="G68" s="61"/>
      <c r="N68" s="44"/>
      <c r="O68" s="44"/>
      <c r="P68" s="44"/>
      <c r="Q68" s="51"/>
      <c r="R68" s="17"/>
      <c r="S68" s="17"/>
    </row>
    <row r="69" spans="1:19">
      <c r="A69" s="18" t="s">
        <v>1313</v>
      </c>
      <c r="B69" s="42">
        <v>0.14000000000000001</v>
      </c>
      <c r="C69" s="43">
        <v>0.86</v>
      </c>
      <c r="D69" s="42">
        <v>1.2E-2</v>
      </c>
      <c r="E69" s="43">
        <v>1.2E-2</v>
      </c>
      <c r="F69" s="60">
        <v>6.4871679000000002E-3</v>
      </c>
      <c r="N69" s="44"/>
      <c r="O69" s="44"/>
      <c r="P69" s="44"/>
      <c r="Q69" s="51"/>
      <c r="R69" s="17"/>
      <c r="S69" s="17"/>
    </row>
    <row r="70" spans="1:19">
      <c r="A70" s="18" t="s">
        <v>1665</v>
      </c>
      <c r="B70" s="42">
        <v>0.15</v>
      </c>
      <c r="C70" s="43">
        <v>0.85</v>
      </c>
      <c r="D70" s="42">
        <v>1.7999999999999999E-2</v>
      </c>
      <c r="E70" s="43">
        <v>1.7999999999999999E-2</v>
      </c>
      <c r="F70" s="60">
        <v>0.301573115</v>
      </c>
      <c r="N70" s="44"/>
      <c r="O70" s="44"/>
      <c r="P70" s="44"/>
      <c r="Q70" s="51"/>
      <c r="R70" s="17"/>
      <c r="S70" s="17"/>
    </row>
    <row r="71" spans="1:19">
      <c r="A71" s="18" t="s">
        <v>645</v>
      </c>
      <c r="B71" s="42">
        <v>0.17399999999999999</v>
      </c>
      <c r="C71" s="43">
        <v>0.82599999999999996</v>
      </c>
      <c r="D71" s="42">
        <v>1.6E-2</v>
      </c>
      <c r="E71" s="43">
        <v>1.6E-2</v>
      </c>
      <c r="F71" s="60">
        <v>5.8924855300000002E-2</v>
      </c>
      <c r="G71" s="61"/>
      <c r="N71" s="44"/>
      <c r="O71" s="44"/>
      <c r="P71" s="44"/>
      <c r="Q71" s="51"/>
      <c r="R71" s="17"/>
      <c r="S71" s="17"/>
    </row>
    <row r="72" spans="1:19">
      <c r="A72" s="18" t="s">
        <v>2265</v>
      </c>
      <c r="B72" s="42">
        <v>0.21299999999999999</v>
      </c>
      <c r="C72" s="43">
        <v>0.78700000000000003</v>
      </c>
      <c r="D72" s="42">
        <v>8.0000000000000002E-3</v>
      </c>
      <c r="E72" s="43">
        <v>8.0000000000000002E-3</v>
      </c>
      <c r="F72" s="60">
        <v>6.0721497100000001E-5</v>
      </c>
      <c r="G72" s="61"/>
      <c r="N72" s="44"/>
      <c r="O72" s="44"/>
      <c r="P72" s="44"/>
      <c r="Q72" s="51"/>
      <c r="R72" s="17"/>
      <c r="S72" s="17"/>
    </row>
    <row r="73" spans="1:19">
      <c r="A73" s="18" t="s">
        <v>811</v>
      </c>
      <c r="B73" s="42">
        <v>0.249</v>
      </c>
      <c r="C73" s="43">
        <v>0.751</v>
      </c>
      <c r="D73" s="42">
        <v>1.0999999999999999E-2</v>
      </c>
      <c r="E73" s="43">
        <v>1.0999999999999999E-2</v>
      </c>
      <c r="F73" s="65">
        <v>0.182817172</v>
      </c>
      <c r="G73" s="61"/>
      <c r="N73" s="17"/>
      <c r="O73" s="17"/>
      <c r="P73" s="17"/>
      <c r="Q73" s="17"/>
      <c r="R73" s="17"/>
      <c r="S73" s="17"/>
    </row>
    <row r="74" spans="1:19">
      <c r="A74" s="18" t="s">
        <v>963</v>
      </c>
      <c r="B74" s="42">
        <v>0.25600000000000001</v>
      </c>
      <c r="C74" s="43">
        <v>0.74399999999999999</v>
      </c>
      <c r="D74" s="42">
        <v>1.4E-2</v>
      </c>
      <c r="E74" s="43">
        <v>1.4E-2</v>
      </c>
      <c r="F74" s="65">
        <v>1.5465075399999999E-3</v>
      </c>
      <c r="G74" s="61"/>
      <c r="N74" s="63"/>
      <c r="O74" s="63"/>
      <c r="P74" s="63"/>
      <c r="Q74" s="17"/>
      <c r="R74" s="17"/>
      <c r="S74" s="17"/>
    </row>
    <row r="75" spans="1:19">
      <c r="A75" s="15" t="s">
        <v>904</v>
      </c>
      <c r="B75" s="46">
        <v>0.28299999999999997</v>
      </c>
      <c r="C75" s="47">
        <v>0.71699999999999997</v>
      </c>
      <c r="D75" s="46">
        <v>0.01</v>
      </c>
      <c r="E75" s="47">
        <v>0.01</v>
      </c>
      <c r="F75" s="66">
        <v>9.5279682099999998E-5</v>
      </c>
      <c r="G75" s="61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19">
      <c r="I76" s="17"/>
      <c r="J76" s="17"/>
      <c r="K76" s="44"/>
      <c r="L76" s="44"/>
      <c r="M76" s="44"/>
      <c r="N76" s="44"/>
      <c r="O76" s="44"/>
      <c r="P76" s="44"/>
      <c r="Q76" s="51"/>
      <c r="R76" s="17"/>
      <c r="S76" s="17"/>
    </row>
    <row r="77" spans="1:19">
      <c r="A77" s="1" t="s">
        <v>2281</v>
      </c>
    </row>
    <row r="79" spans="1:19">
      <c r="A79" s="1"/>
      <c r="B79" s="105" t="s">
        <v>2262</v>
      </c>
      <c r="C79" s="106"/>
      <c r="D79" s="107"/>
      <c r="E79" s="108" t="s">
        <v>2263</v>
      </c>
      <c r="F79" s="109"/>
      <c r="G79" s="110"/>
      <c r="H79" s="1"/>
    </row>
    <row r="80" spans="1:19">
      <c r="A80" s="58" t="s">
        <v>2251</v>
      </c>
      <c r="B80" s="55" t="s">
        <v>1879</v>
      </c>
      <c r="C80" s="56" t="s">
        <v>776</v>
      </c>
      <c r="D80" s="57" t="s">
        <v>2264</v>
      </c>
      <c r="E80" s="55" t="s">
        <v>1879</v>
      </c>
      <c r="F80" s="56" t="s">
        <v>776</v>
      </c>
      <c r="G80" s="57" t="s">
        <v>2264</v>
      </c>
      <c r="H80" s="58" t="s">
        <v>2252</v>
      </c>
    </row>
    <row r="81" spans="1:24">
      <c r="A81" s="67" t="s">
        <v>381</v>
      </c>
      <c r="B81" s="42">
        <v>5.3999999999999999E-2</v>
      </c>
      <c r="C81" s="44">
        <v>4.1000000000000002E-2</v>
      </c>
      <c r="D81" s="43">
        <v>0.90500000000000003</v>
      </c>
      <c r="E81" s="42">
        <v>8.0000000000000002E-3</v>
      </c>
      <c r="F81" s="44">
        <v>1.2E-2</v>
      </c>
      <c r="G81" s="43">
        <v>1.2999999999999999E-2</v>
      </c>
      <c r="H81" s="68">
        <v>0.24925998499999999</v>
      </c>
    </row>
    <row r="82" spans="1:24">
      <c r="A82" s="67" t="s">
        <v>2267</v>
      </c>
      <c r="B82" s="42">
        <v>4.2999999999999997E-2</v>
      </c>
      <c r="C82" s="44">
        <v>1.6E-2</v>
      </c>
      <c r="D82" s="43">
        <v>0.94</v>
      </c>
      <c r="E82" s="42">
        <v>6.0000000000000001E-3</v>
      </c>
      <c r="F82" s="44">
        <v>8.0000000000000002E-3</v>
      </c>
      <c r="G82" s="43">
        <v>8.9999999999999993E-3</v>
      </c>
      <c r="H82" s="68">
        <v>7.77100451E-2</v>
      </c>
      <c r="X82">
        <v>0.23050306200000001</v>
      </c>
    </row>
    <row r="83" spans="1:24">
      <c r="A83" s="67" t="s">
        <v>448</v>
      </c>
      <c r="B83" s="42">
        <v>2.1999999999999999E-2</v>
      </c>
      <c r="C83" s="44">
        <v>-1.2999999999999999E-2</v>
      </c>
      <c r="D83" s="43">
        <v>0.99099999999999999</v>
      </c>
      <c r="E83" s="42">
        <v>7.0000000000000001E-3</v>
      </c>
      <c r="F83" s="44">
        <v>1.0999999999999999E-2</v>
      </c>
      <c r="G83" s="43">
        <v>1.0999999999999999E-2</v>
      </c>
      <c r="H83" s="68">
        <v>0.28650163000000001</v>
      </c>
    </row>
    <row r="84" spans="1:24">
      <c r="A84" s="67" t="s">
        <v>2266</v>
      </c>
      <c r="B84" s="42">
        <v>0.105</v>
      </c>
      <c r="C84" s="44">
        <v>0</v>
      </c>
      <c r="D84" s="43">
        <v>0.89500000000000002</v>
      </c>
      <c r="E84" s="42">
        <v>6.0000000000000001E-3</v>
      </c>
      <c r="F84" s="44">
        <v>8.9999999999999993E-3</v>
      </c>
      <c r="G84" s="43">
        <v>0.01</v>
      </c>
      <c r="H84" s="68">
        <v>0.15668517200000001</v>
      </c>
      <c r="X84">
        <v>9.8068433900000002E-2</v>
      </c>
    </row>
    <row r="85" spans="1:24">
      <c r="A85" s="67" t="s">
        <v>645</v>
      </c>
      <c r="B85" s="42">
        <v>0.17599999999999999</v>
      </c>
      <c r="C85" s="44">
        <v>-1.2999999999999999E-2</v>
      </c>
      <c r="D85" s="43">
        <v>0.83699999999999997</v>
      </c>
      <c r="E85" s="42">
        <v>1.7000000000000001E-2</v>
      </c>
      <c r="F85" s="44">
        <v>2.7E-2</v>
      </c>
      <c r="G85" s="43">
        <v>2.8000000000000001E-2</v>
      </c>
      <c r="H85" s="68">
        <v>4.2283271900000002E-2</v>
      </c>
      <c r="X85">
        <v>0.581772179</v>
      </c>
    </row>
    <row r="86" spans="1:24">
      <c r="A86" s="67" t="s">
        <v>811</v>
      </c>
      <c r="B86" s="42">
        <v>0.248</v>
      </c>
      <c r="C86" s="44">
        <v>6.0000000000000001E-3</v>
      </c>
      <c r="D86" s="43">
        <v>0.746</v>
      </c>
      <c r="E86" s="42">
        <v>1.0999999999999999E-2</v>
      </c>
      <c r="F86" s="44">
        <v>1.6E-2</v>
      </c>
      <c r="G86" s="43">
        <v>1.7000000000000001E-2</v>
      </c>
      <c r="H86" s="68">
        <v>0.13882734699999999</v>
      </c>
    </row>
    <row r="87" spans="1:24">
      <c r="A87" s="67" t="s">
        <v>904</v>
      </c>
      <c r="B87" s="42">
        <v>0.28299999999999997</v>
      </c>
      <c r="C87" s="44">
        <v>2E-3</v>
      </c>
      <c r="D87" s="43">
        <v>0.71499999999999997</v>
      </c>
      <c r="E87" s="42">
        <v>1.0999999999999999E-2</v>
      </c>
      <c r="F87" s="44">
        <v>1.7000000000000001E-2</v>
      </c>
      <c r="G87" s="43">
        <v>1.7000000000000001E-2</v>
      </c>
      <c r="H87" s="68">
        <v>4.8760273000000001E-5</v>
      </c>
      <c r="O87" s="61"/>
      <c r="Q87" s="61"/>
    </row>
    <row r="88" spans="1:24">
      <c r="A88" s="67" t="s">
        <v>2265</v>
      </c>
      <c r="B88" s="42">
        <v>0.21299999999999999</v>
      </c>
      <c r="C88" s="44">
        <v>1E-3</v>
      </c>
      <c r="D88" s="43">
        <v>0.78600000000000003</v>
      </c>
      <c r="E88" s="42">
        <v>8.0000000000000002E-3</v>
      </c>
      <c r="F88" s="44">
        <v>1.2E-2</v>
      </c>
      <c r="G88" s="43">
        <v>1.2E-2</v>
      </c>
      <c r="H88" s="68">
        <v>3.03918996E-5</v>
      </c>
      <c r="O88" s="61"/>
      <c r="Q88" s="61"/>
    </row>
    <row r="89" spans="1:24">
      <c r="A89" s="67" t="s">
        <v>944</v>
      </c>
      <c r="B89" s="42">
        <v>8.8999999999999996E-2</v>
      </c>
      <c r="C89" s="44">
        <v>-1.4999999999999999E-2</v>
      </c>
      <c r="D89" s="43">
        <v>0.92600000000000005</v>
      </c>
      <c r="E89" s="42">
        <v>1.4E-2</v>
      </c>
      <c r="F89" s="44">
        <v>0.02</v>
      </c>
      <c r="G89" s="43">
        <v>0.02</v>
      </c>
      <c r="H89" s="68">
        <v>6.3213603500000007E-2</v>
      </c>
    </row>
    <row r="90" spans="1:24">
      <c r="A90" s="67" t="s">
        <v>963</v>
      </c>
      <c r="B90" s="42">
        <v>0.25700000000000001</v>
      </c>
      <c r="C90" s="44">
        <v>-8.9999999999999993E-3</v>
      </c>
      <c r="D90" s="43">
        <v>0.752</v>
      </c>
      <c r="E90" s="42">
        <v>1.4E-2</v>
      </c>
      <c r="F90" s="44">
        <v>2.1000000000000001E-2</v>
      </c>
      <c r="G90" s="43">
        <v>2.1999999999999999E-2</v>
      </c>
      <c r="H90" s="68">
        <v>9.2889431700000002E-4</v>
      </c>
    </row>
    <row r="91" spans="1:24">
      <c r="A91" s="67" t="s">
        <v>2195</v>
      </c>
      <c r="B91" s="42">
        <v>5.8999999999999997E-2</v>
      </c>
      <c r="C91" s="44">
        <v>5.0000000000000001E-3</v>
      </c>
      <c r="D91" s="43">
        <v>0.93600000000000005</v>
      </c>
      <c r="E91" s="42">
        <v>1.0999999999999999E-2</v>
      </c>
      <c r="F91" s="44">
        <v>1.6E-2</v>
      </c>
      <c r="G91" s="43">
        <v>1.7000000000000001E-2</v>
      </c>
      <c r="H91" s="68">
        <v>3.3909196799999999E-2</v>
      </c>
    </row>
    <row r="92" spans="1:24">
      <c r="A92" s="67" t="s">
        <v>1180</v>
      </c>
      <c r="B92" s="42">
        <v>4.4999999999999998E-2</v>
      </c>
      <c r="C92" s="44">
        <v>-7.0000000000000001E-3</v>
      </c>
      <c r="D92" s="43">
        <v>0.96199999999999997</v>
      </c>
      <c r="E92" s="42">
        <v>8.0000000000000002E-3</v>
      </c>
      <c r="F92" s="44">
        <v>1.0999999999999999E-2</v>
      </c>
      <c r="G92" s="43">
        <v>1.2E-2</v>
      </c>
      <c r="H92" s="68">
        <v>0.47864686099999998</v>
      </c>
    </row>
    <row r="93" spans="1:24">
      <c r="A93" s="67" t="s">
        <v>1313</v>
      </c>
      <c r="B93" s="42">
        <v>0.13300000000000001</v>
      </c>
      <c r="C93" s="44">
        <v>4.7E-2</v>
      </c>
      <c r="D93" s="43">
        <v>0.82099999999999995</v>
      </c>
      <c r="E93" s="42">
        <v>1.2E-2</v>
      </c>
      <c r="F93" s="44">
        <v>0.02</v>
      </c>
      <c r="G93" s="43">
        <v>2.1000000000000001E-2</v>
      </c>
      <c r="H93" s="68">
        <v>2.3722294000000001E-2</v>
      </c>
    </row>
    <row r="94" spans="1:24">
      <c r="A94" s="71" t="s">
        <v>1450</v>
      </c>
      <c r="B94" s="46">
        <v>3.0000000000000001E-3</v>
      </c>
      <c r="C94" s="48">
        <v>6.0000000000000001E-3</v>
      </c>
      <c r="D94" s="47">
        <v>0.99099999999999999</v>
      </c>
      <c r="E94" s="46">
        <v>1.0999999999999999E-2</v>
      </c>
      <c r="F94" s="48">
        <v>1.9E-2</v>
      </c>
      <c r="G94" s="47">
        <v>1.9E-2</v>
      </c>
      <c r="H94" s="72">
        <v>3.7505451500000002E-2</v>
      </c>
    </row>
    <row r="96" spans="1:24">
      <c r="A96" s="1" t="s">
        <v>2282</v>
      </c>
    </row>
    <row r="98" spans="1:15">
      <c r="A98" s="1"/>
      <c r="B98" s="105" t="s">
        <v>2262</v>
      </c>
      <c r="C98" s="106"/>
      <c r="D98" s="107"/>
      <c r="E98" s="108" t="s">
        <v>2263</v>
      </c>
      <c r="F98" s="109"/>
      <c r="G98" s="110"/>
      <c r="H98" s="1"/>
    </row>
    <row r="99" spans="1:15">
      <c r="A99" s="58" t="s">
        <v>2251</v>
      </c>
      <c r="B99" s="55" t="s">
        <v>1879</v>
      </c>
      <c r="C99" s="56" t="s">
        <v>2264</v>
      </c>
      <c r="D99" s="57" t="s">
        <v>2270</v>
      </c>
      <c r="E99" s="55" t="s">
        <v>1879</v>
      </c>
      <c r="F99" s="56" t="s">
        <v>2264</v>
      </c>
      <c r="G99" s="57" t="s">
        <v>2270</v>
      </c>
      <c r="H99" s="58" t="s">
        <v>2252</v>
      </c>
      <c r="I99" s="36" t="s">
        <v>2271</v>
      </c>
    </row>
    <row r="100" spans="1:15">
      <c r="A100" s="18" t="s">
        <v>696</v>
      </c>
      <c r="B100" s="42">
        <v>9.2999999999999999E-2</v>
      </c>
      <c r="C100" s="44">
        <v>0.13500000000000001</v>
      </c>
      <c r="D100" s="43">
        <v>0.77200000000000002</v>
      </c>
      <c r="E100" s="42">
        <v>1.2E-2</v>
      </c>
      <c r="F100" s="44">
        <v>0.03</v>
      </c>
      <c r="G100" s="43">
        <v>2.7E-2</v>
      </c>
      <c r="H100" s="65">
        <v>0.49539455999999998</v>
      </c>
      <c r="I100" s="73">
        <f t="shared" ref="I100:I107" si="4">D100/G100</f>
        <v>28.592592592592595</v>
      </c>
    </row>
    <row r="101" spans="1:15">
      <c r="A101" s="18" t="s">
        <v>552</v>
      </c>
      <c r="B101" s="42">
        <v>0.14699999999999999</v>
      </c>
      <c r="C101" s="44">
        <v>0.32700000000000001</v>
      </c>
      <c r="D101" s="43">
        <v>0.52600000000000002</v>
      </c>
      <c r="E101" s="42">
        <v>0.01</v>
      </c>
      <c r="F101" s="44">
        <v>2.8000000000000001E-2</v>
      </c>
      <c r="G101" s="43">
        <v>2.7E-2</v>
      </c>
      <c r="H101" s="74">
        <v>0.17442912399999999</v>
      </c>
      <c r="I101" s="75">
        <f t="shared" si="4"/>
        <v>19.481481481481481</v>
      </c>
    </row>
    <row r="102" spans="1:15">
      <c r="A102" s="18" t="s">
        <v>440</v>
      </c>
      <c r="B102" s="42">
        <v>0.115</v>
      </c>
      <c r="C102" s="44">
        <v>0.40200000000000002</v>
      </c>
      <c r="D102" s="43">
        <v>0.48299999999999998</v>
      </c>
      <c r="E102" s="42">
        <v>3.9E-2</v>
      </c>
      <c r="F102" s="44">
        <v>0.106</v>
      </c>
      <c r="G102" s="43">
        <v>0.1</v>
      </c>
      <c r="H102" s="65">
        <v>0.97148076100000003</v>
      </c>
      <c r="I102" s="75">
        <f t="shared" si="4"/>
        <v>4.8299999999999992</v>
      </c>
    </row>
    <row r="103" spans="1:15">
      <c r="A103" s="18" t="s">
        <v>1826</v>
      </c>
      <c r="B103" s="42">
        <v>0.14599999999999999</v>
      </c>
      <c r="C103" s="44">
        <v>0.40500000000000003</v>
      </c>
      <c r="D103" s="43">
        <v>0.44900000000000001</v>
      </c>
      <c r="E103" s="42">
        <v>2.3E-2</v>
      </c>
      <c r="F103" s="44">
        <v>5.8000000000000003E-2</v>
      </c>
      <c r="G103" s="43">
        <v>5.5E-2</v>
      </c>
      <c r="H103" s="65">
        <v>8.0251843700000006E-2</v>
      </c>
      <c r="I103" s="75">
        <f t="shared" si="4"/>
        <v>8.163636363636364</v>
      </c>
    </row>
    <row r="104" spans="1:15">
      <c r="A104" s="18" t="s">
        <v>1685</v>
      </c>
      <c r="B104" s="42">
        <v>0.14799999999999999</v>
      </c>
      <c r="C104" s="44">
        <v>0.504</v>
      </c>
      <c r="D104" s="43">
        <v>0.34699999999999998</v>
      </c>
      <c r="E104" s="42">
        <v>2.1999999999999999E-2</v>
      </c>
      <c r="F104" s="44">
        <v>5.3999999999999999E-2</v>
      </c>
      <c r="G104" s="43">
        <v>5.2999999999999999E-2</v>
      </c>
      <c r="H104" s="65">
        <v>0.97010475699999998</v>
      </c>
      <c r="I104" s="75">
        <f t="shared" si="4"/>
        <v>6.5471698113207548</v>
      </c>
    </row>
    <row r="105" spans="1:15">
      <c r="A105" s="18" t="s">
        <v>301</v>
      </c>
      <c r="B105" s="42">
        <v>0.11</v>
      </c>
      <c r="C105" s="44">
        <v>0.59599999999999997</v>
      </c>
      <c r="D105" s="43">
        <v>0.29399999999999998</v>
      </c>
      <c r="E105" s="42">
        <v>8.9999999999999993E-3</v>
      </c>
      <c r="F105" s="44">
        <v>2.1000000000000001E-2</v>
      </c>
      <c r="G105" s="43">
        <v>0.02</v>
      </c>
      <c r="H105" s="65">
        <v>1.24852264E-2</v>
      </c>
      <c r="I105" s="75">
        <f t="shared" si="4"/>
        <v>14.7</v>
      </c>
    </row>
    <row r="106" spans="1:15">
      <c r="A106" s="18" t="s">
        <v>1865</v>
      </c>
      <c r="B106" s="42">
        <v>0.04</v>
      </c>
      <c r="C106" s="44">
        <v>0.79300000000000004</v>
      </c>
      <c r="D106" s="43">
        <v>0.16600000000000001</v>
      </c>
      <c r="E106" s="42">
        <v>1.6E-2</v>
      </c>
      <c r="F106" s="44">
        <v>4.4999999999999998E-2</v>
      </c>
      <c r="G106" s="43">
        <v>4.2999999999999997E-2</v>
      </c>
      <c r="H106" s="65">
        <v>9.2330057600000001E-2</v>
      </c>
      <c r="I106" s="75">
        <f t="shared" si="4"/>
        <v>3.8604651162790704</v>
      </c>
    </row>
    <row r="107" spans="1:15">
      <c r="A107" s="15" t="s">
        <v>2350</v>
      </c>
      <c r="B107" s="46">
        <v>2E-3</v>
      </c>
      <c r="C107" s="48">
        <v>0.85599999999999998</v>
      </c>
      <c r="D107" s="47">
        <v>0.14199999999999999</v>
      </c>
      <c r="E107" s="46">
        <v>2.1000000000000001E-2</v>
      </c>
      <c r="F107" s="48">
        <v>5.8999999999999997E-2</v>
      </c>
      <c r="G107" s="47">
        <v>5.6000000000000001E-2</v>
      </c>
      <c r="H107" s="66">
        <v>1.8951510599999999E-2</v>
      </c>
      <c r="I107" s="76">
        <f t="shared" si="4"/>
        <v>2.5357142857142856</v>
      </c>
    </row>
    <row r="109" spans="1:15">
      <c r="O109" s="61"/>
    </row>
  </sheetData>
  <sortState ref="A100:I107">
    <sortCondition descending="1" ref="D100:D107"/>
  </sortState>
  <mergeCells count="12">
    <mergeCell ref="B9:C9"/>
    <mergeCell ref="D9:E9"/>
    <mergeCell ref="B24:C24"/>
    <mergeCell ref="D24:E24"/>
    <mergeCell ref="B39:D39"/>
    <mergeCell ref="E39:G39"/>
    <mergeCell ref="B98:D98"/>
    <mergeCell ref="E98:G98"/>
    <mergeCell ref="K57:L57"/>
    <mergeCell ref="M57:N57"/>
    <mergeCell ref="B79:D79"/>
    <mergeCell ref="E79:G7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/>
  </sheetViews>
  <sheetFormatPr baseColWidth="10" defaultRowHeight="15" x14ac:dyDescent="0"/>
  <cols>
    <col min="1" max="1" width="24.83203125" customWidth="1"/>
    <col min="9" max="9" width="12.33203125" customWidth="1"/>
    <col min="10" max="10" width="12.1640625" customWidth="1"/>
  </cols>
  <sheetData>
    <row r="1" spans="1:14">
      <c r="A1" s="1" t="s">
        <v>2283</v>
      </c>
    </row>
    <row r="3" spans="1:14">
      <c r="A3" s="1" t="s">
        <v>2284</v>
      </c>
    </row>
    <row r="4" spans="1:14">
      <c r="A4" s="1" t="s">
        <v>2285</v>
      </c>
    </row>
    <row r="5" spans="1:14">
      <c r="A5" s="1" t="s">
        <v>2286</v>
      </c>
    </row>
    <row r="7" spans="1:14">
      <c r="A7" s="1" t="s">
        <v>2287</v>
      </c>
    </row>
    <row r="9" spans="1:14">
      <c r="A9" s="1"/>
      <c r="B9" s="115" t="s">
        <v>2288</v>
      </c>
      <c r="C9" s="121"/>
      <c r="D9" s="121"/>
      <c r="E9" s="121"/>
      <c r="F9" s="124"/>
      <c r="G9" s="115" t="s">
        <v>2289</v>
      </c>
      <c r="H9" s="121"/>
      <c r="I9" s="121"/>
      <c r="J9" s="121"/>
      <c r="K9" s="124"/>
      <c r="L9" s="1"/>
      <c r="M9" s="1"/>
      <c r="N9" s="1"/>
    </row>
    <row r="10" spans="1:14">
      <c r="A10" s="1"/>
      <c r="B10" s="55" t="s">
        <v>2262</v>
      </c>
      <c r="C10" s="57"/>
      <c r="D10" s="55" t="s">
        <v>2263</v>
      </c>
      <c r="E10" s="57"/>
      <c r="F10" s="59"/>
      <c r="G10" s="55" t="s">
        <v>2262</v>
      </c>
      <c r="H10" s="57"/>
      <c r="I10" s="55" t="s">
        <v>2263</v>
      </c>
      <c r="J10" s="57"/>
      <c r="K10" s="77"/>
      <c r="L10" s="1"/>
      <c r="M10" s="1"/>
      <c r="N10" s="1"/>
    </row>
    <row r="11" spans="1:14">
      <c r="A11" s="58" t="s">
        <v>2251</v>
      </c>
      <c r="B11" s="55" t="s">
        <v>1879</v>
      </c>
      <c r="C11" s="57" t="s">
        <v>2264</v>
      </c>
      <c r="D11" s="55" t="s">
        <v>1879</v>
      </c>
      <c r="E11" s="57" t="s">
        <v>2264</v>
      </c>
      <c r="F11" s="58" t="s">
        <v>2252</v>
      </c>
      <c r="G11" s="55" t="s">
        <v>1879</v>
      </c>
      <c r="H11" s="57" t="s">
        <v>2264</v>
      </c>
      <c r="I11" s="55" t="s">
        <v>1879</v>
      </c>
      <c r="J11" s="57" t="s">
        <v>2264</v>
      </c>
      <c r="K11" s="58" t="s">
        <v>2252</v>
      </c>
      <c r="L11" s="36" t="s">
        <v>2240</v>
      </c>
      <c r="M11" s="78" t="s">
        <v>2290</v>
      </c>
      <c r="N11" s="79" t="s">
        <v>2291</v>
      </c>
    </row>
    <row r="12" spans="1:14">
      <c r="A12" s="67" t="s">
        <v>904</v>
      </c>
      <c r="B12" s="42">
        <v>0.26400000000000001</v>
      </c>
      <c r="C12" s="43">
        <v>0.73599999999999999</v>
      </c>
      <c r="D12" s="42">
        <v>0.01</v>
      </c>
      <c r="E12" s="43">
        <v>0.01</v>
      </c>
      <c r="F12" s="60">
        <v>0.11657453199999999</v>
      </c>
      <c r="G12" s="42">
        <v>8.3000000000000004E-2</v>
      </c>
      <c r="H12" s="43">
        <v>0.91700000000000004</v>
      </c>
      <c r="I12" s="42">
        <v>0.06</v>
      </c>
      <c r="J12" s="43">
        <v>0.06</v>
      </c>
      <c r="K12" s="60">
        <v>0.113945984</v>
      </c>
      <c r="L12" s="80">
        <f t="shared" ref="L12:L27" si="0">(B12-G12)/SQRT(D12^2+I12^2)</f>
        <v>2.9756216702269667</v>
      </c>
      <c r="M12" s="37">
        <v>0.52790769230769197</v>
      </c>
      <c r="N12" s="100">
        <v>0</v>
      </c>
    </row>
    <row r="13" spans="1:14">
      <c r="A13" s="67" t="s">
        <v>645</v>
      </c>
      <c r="B13" s="42">
        <v>0.18</v>
      </c>
      <c r="C13" s="43">
        <v>0.82</v>
      </c>
      <c r="D13" s="42">
        <v>1.7000000000000001E-2</v>
      </c>
      <c r="E13" s="43">
        <v>1.7000000000000001E-2</v>
      </c>
      <c r="F13" s="60">
        <v>0.33129081500000002</v>
      </c>
      <c r="G13" s="42">
        <v>-0.06</v>
      </c>
      <c r="H13" s="43">
        <v>1.06</v>
      </c>
      <c r="I13" s="42">
        <v>8.5000000000000006E-2</v>
      </c>
      <c r="J13" s="43">
        <v>8.5000000000000006E-2</v>
      </c>
      <c r="K13" s="60">
        <v>0.737804091</v>
      </c>
      <c r="L13" s="80">
        <f t="shared" si="0"/>
        <v>2.768698378421421</v>
      </c>
      <c r="M13" s="42">
        <v>0.35840707964601798</v>
      </c>
      <c r="N13" s="84">
        <v>0</v>
      </c>
    </row>
    <row r="14" spans="1:14">
      <c r="A14" s="67" t="s">
        <v>2265</v>
      </c>
      <c r="B14" s="42">
        <v>0.19900000000000001</v>
      </c>
      <c r="C14" s="43">
        <v>0.80100000000000005</v>
      </c>
      <c r="D14" s="42">
        <v>8.0000000000000002E-3</v>
      </c>
      <c r="E14" s="43">
        <v>8.0000000000000002E-3</v>
      </c>
      <c r="F14" s="60">
        <v>0.155937611</v>
      </c>
      <c r="G14" s="42">
        <v>8.4000000000000005E-2</v>
      </c>
      <c r="H14" s="43">
        <v>0.91600000000000004</v>
      </c>
      <c r="I14" s="42">
        <v>4.2999999999999997E-2</v>
      </c>
      <c r="J14" s="43">
        <v>4.2999999999999997E-2</v>
      </c>
      <c r="K14" s="60">
        <v>4.5551422899999999E-2</v>
      </c>
      <c r="L14" s="80">
        <f t="shared" si="0"/>
        <v>2.6293012951305172</v>
      </c>
      <c r="M14" s="42">
        <v>0.371500000308011</v>
      </c>
      <c r="N14" s="84">
        <v>2.6499999716039901E-2</v>
      </c>
    </row>
    <row r="15" spans="1:14">
      <c r="A15" s="67" t="s">
        <v>381</v>
      </c>
      <c r="B15" s="42">
        <v>6.8000000000000005E-2</v>
      </c>
      <c r="C15" s="43">
        <v>0.93200000000000005</v>
      </c>
      <c r="D15" s="42">
        <v>8.0000000000000002E-3</v>
      </c>
      <c r="E15" s="43">
        <v>8.0000000000000002E-3</v>
      </c>
      <c r="F15" s="60">
        <v>0.37659621100000001</v>
      </c>
      <c r="G15" s="42">
        <v>8.0000000000000002E-3</v>
      </c>
      <c r="H15" s="43">
        <v>0.99199999999999999</v>
      </c>
      <c r="I15" s="42">
        <v>3.3000000000000002E-2</v>
      </c>
      <c r="J15" s="43">
        <v>3.3000000000000002E-2</v>
      </c>
      <c r="K15" s="60">
        <v>0.428229254</v>
      </c>
      <c r="L15" s="80">
        <f t="shared" si="0"/>
        <v>1.7670001921612812</v>
      </c>
      <c r="M15" s="42">
        <v>0.13542909275215401</v>
      </c>
      <c r="N15" s="84">
        <v>0</v>
      </c>
    </row>
    <row r="16" spans="1:14">
      <c r="A16" s="67" t="s">
        <v>944</v>
      </c>
      <c r="B16" s="42">
        <v>8.1000000000000003E-2</v>
      </c>
      <c r="C16" s="43">
        <v>0.91900000000000004</v>
      </c>
      <c r="D16" s="42">
        <v>1.2999999999999999E-2</v>
      </c>
      <c r="E16" s="43">
        <v>1.2999999999999999E-2</v>
      </c>
      <c r="F16" s="60">
        <v>0.32245865499999998</v>
      </c>
      <c r="G16" s="42">
        <v>-0.04</v>
      </c>
      <c r="H16" s="43">
        <v>1.04</v>
      </c>
      <c r="I16" s="42">
        <v>0.11600000000000001</v>
      </c>
      <c r="J16" s="43">
        <v>0.11600000000000001</v>
      </c>
      <c r="K16" s="60">
        <v>4.2407701800000003E-2</v>
      </c>
      <c r="L16" s="80">
        <f t="shared" si="0"/>
        <v>1.0366141072450488</v>
      </c>
      <c r="M16" s="42">
        <v>0.16177424488550601</v>
      </c>
      <c r="N16" s="84">
        <v>0</v>
      </c>
    </row>
    <row r="17" spans="1:14">
      <c r="A17" s="67" t="s">
        <v>1805</v>
      </c>
      <c r="B17" s="42">
        <v>0.11600000000000001</v>
      </c>
      <c r="C17" s="43">
        <v>0.88400000000000001</v>
      </c>
      <c r="D17" s="42">
        <v>0.02</v>
      </c>
      <c r="E17" s="43">
        <v>0.02</v>
      </c>
      <c r="F17" s="60">
        <v>0.108373754</v>
      </c>
      <c r="G17" s="42">
        <v>0</v>
      </c>
      <c r="H17" s="43">
        <v>1</v>
      </c>
      <c r="I17" s="42">
        <v>0.128</v>
      </c>
      <c r="J17" s="43">
        <v>0.128</v>
      </c>
      <c r="K17" s="60">
        <v>0.37291228500000001</v>
      </c>
      <c r="L17" s="80">
        <f t="shared" si="0"/>
        <v>0.89538590558693565</v>
      </c>
      <c r="M17" s="42">
        <v>0.23137236229845301</v>
      </c>
      <c r="N17" s="84">
        <v>0</v>
      </c>
    </row>
    <row r="18" spans="1:14">
      <c r="A18" s="67" t="s">
        <v>811</v>
      </c>
      <c r="B18" s="42">
        <v>0.247</v>
      </c>
      <c r="C18" s="43">
        <v>0.753</v>
      </c>
      <c r="D18" s="42">
        <v>1.2E-2</v>
      </c>
      <c r="E18" s="43">
        <v>1.2E-2</v>
      </c>
      <c r="F18" s="60">
        <v>0.32137693899999997</v>
      </c>
      <c r="G18" s="42">
        <v>0.21</v>
      </c>
      <c r="H18" s="43">
        <v>0.79</v>
      </c>
      <c r="I18" s="42">
        <v>6.9000000000000006E-2</v>
      </c>
      <c r="J18" s="43">
        <v>6.9000000000000006E-2</v>
      </c>
      <c r="K18" s="60">
        <v>0.48408167899999999</v>
      </c>
      <c r="L18" s="80">
        <f t="shared" si="0"/>
        <v>0.52830195548301395</v>
      </c>
      <c r="M18" s="42">
        <v>0.30249997382157301</v>
      </c>
      <c r="N18" s="84">
        <v>0.19150003137457899</v>
      </c>
    </row>
    <row r="19" spans="1:14">
      <c r="A19" s="67" t="s">
        <v>963</v>
      </c>
      <c r="B19" s="42">
        <v>0.22500000000000001</v>
      </c>
      <c r="C19" s="43">
        <v>0.77500000000000002</v>
      </c>
      <c r="D19" s="42">
        <v>1.4E-2</v>
      </c>
      <c r="E19" s="43">
        <v>1.4E-2</v>
      </c>
      <c r="F19" s="60">
        <v>0.26266009000000001</v>
      </c>
      <c r="G19" s="42">
        <v>0.20899999999999999</v>
      </c>
      <c r="H19" s="43">
        <v>0.79100000000000004</v>
      </c>
      <c r="I19" s="42">
        <v>5.7000000000000002E-2</v>
      </c>
      <c r="J19" s="43">
        <v>5.7000000000000002E-2</v>
      </c>
      <c r="K19" s="60">
        <v>0.19834773</v>
      </c>
      <c r="L19" s="80">
        <f t="shared" si="0"/>
        <v>0.27259969747839446</v>
      </c>
      <c r="M19" s="42">
        <v>0.24900008545694199</v>
      </c>
      <c r="N19" s="84">
        <v>0.200999923012913</v>
      </c>
    </row>
    <row r="20" spans="1:14">
      <c r="A20" s="67" t="s">
        <v>2266</v>
      </c>
      <c r="B20" s="42">
        <v>0.11</v>
      </c>
      <c r="C20" s="43">
        <v>0.89</v>
      </c>
      <c r="D20" s="42">
        <v>6.0000000000000001E-3</v>
      </c>
      <c r="E20" s="43">
        <v>6.0000000000000001E-3</v>
      </c>
      <c r="F20" s="60">
        <v>0.54714623100000004</v>
      </c>
      <c r="G20" s="42">
        <v>0.10100000000000001</v>
      </c>
      <c r="H20" s="43">
        <v>0.89900000000000002</v>
      </c>
      <c r="I20" s="42">
        <v>0.04</v>
      </c>
      <c r="J20" s="43">
        <v>0.04</v>
      </c>
      <c r="K20" s="60">
        <v>0.29484848899999999</v>
      </c>
      <c r="L20" s="80">
        <f t="shared" si="0"/>
        <v>0.22251067939536678</v>
      </c>
      <c r="M20" s="42">
        <v>0.123500002225443</v>
      </c>
      <c r="N20" s="84">
        <v>9.6499997826671E-2</v>
      </c>
    </row>
    <row r="21" spans="1:14">
      <c r="A21" s="67" t="s">
        <v>1313</v>
      </c>
      <c r="B21" s="42">
        <v>0.157</v>
      </c>
      <c r="C21" s="43">
        <v>0.84299999999999997</v>
      </c>
      <c r="D21" s="42">
        <v>1.2E-2</v>
      </c>
      <c r="E21" s="43">
        <v>1.2E-2</v>
      </c>
      <c r="F21" s="60">
        <v>0.17637280699999999</v>
      </c>
      <c r="G21" s="42">
        <v>0.14899999999999999</v>
      </c>
      <c r="H21" s="43">
        <v>0.85099999999999998</v>
      </c>
      <c r="I21" s="42">
        <v>6.6000000000000003E-2</v>
      </c>
      <c r="J21" s="43">
        <v>6.6000000000000003E-2</v>
      </c>
      <c r="K21" s="60">
        <v>0.34976068900000001</v>
      </c>
      <c r="L21" s="80">
        <f t="shared" si="0"/>
        <v>0.11925695879998888</v>
      </c>
      <c r="M21" s="42">
        <v>0.168999847872979</v>
      </c>
      <c r="N21" s="84">
        <v>0.14500020158771601</v>
      </c>
    </row>
    <row r="22" spans="1:14">
      <c r="A22" s="67" t="s">
        <v>2267</v>
      </c>
      <c r="B22" s="42">
        <v>5.0999999999999997E-2</v>
      </c>
      <c r="C22" s="43">
        <v>0.94899999999999995</v>
      </c>
      <c r="D22" s="42">
        <v>6.0000000000000001E-3</v>
      </c>
      <c r="E22" s="43">
        <v>6.0000000000000001E-3</v>
      </c>
      <c r="F22" s="60">
        <v>0.507149136</v>
      </c>
      <c r="G22" s="42">
        <v>5.5E-2</v>
      </c>
      <c r="H22" s="43">
        <v>0.94499999999999995</v>
      </c>
      <c r="I22" s="42">
        <v>2.8000000000000001E-2</v>
      </c>
      <c r="J22" s="43">
        <v>2.8000000000000001E-2</v>
      </c>
      <c r="K22" s="60">
        <v>0.19588919199999999</v>
      </c>
      <c r="L22" s="80">
        <f t="shared" si="0"/>
        <v>-0.13968605915391574</v>
      </c>
      <c r="M22" s="42">
        <v>4.4999441820729999E-2</v>
      </c>
      <c r="N22" s="84">
        <v>5.7000437179571803E-2</v>
      </c>
    </row>
    <row r="23" spans="1:14">
      <c r="A23" s="67" t="s">
        <v>1180</v>
      </c>
      <c r="B23" s="42">
        <v>4.9000000000000002E-2</v>
      </c>
      <c r="C23" s="43">
        <v>0.95099999999999996</v>
      </c>
      <c r="D23" s="42">
        <v>8.0000000000000002E-3</v>
      </c>
      <c r="E23" s="43">
        <v>8.0000000000000002E-3</v>
      </c>
      <c r="F23" s="60">
        <v>0.55852818299999996</v>
      </c>
      <c r="G23" s="42">
        <v>0.06</v>
      </c>
      <c r="H23" s="43">
        <v>0.94</v>
      </c>
      <c r="I23" s="42">
        <v>4.4999999999999998E-2</v>
      </c>
      <c r="J23" s="43">
        <v>4.4999999999999998E-2</v>
      </c>
      <c r="K23" s="60">
        <v>6.2721977200000001E-2</v>
      </c>
      <c r="L23" s="80">
        <f t="shared" si="0"/>
        <v>-0.24067083523655491</v>
      </c>
      <c r="M23" s="42">
        <v>3.2500029969526299E-2</v>
      </c>
      <c r="N23" s="84">
        <v>6.54999627549568E-2</v>
      </c>
    </row>
    <row r="24" spans="1:14">
      <c r="A24" s="67" t="s">
        <v>448</v>
      </c>
      <c r="B24" s="42">
        <v>1.9E-2</v>
      </c>
      <c r="C24" s="43">
        <v>0.98099999999999998</v>
      </c>
      <c r="D24" s="42">
        <v>7.0000000000000001E-3</v>
      </c>
      <c r="E24" s="43">
        <v>7.0000000000000001E-3</v>
      </c>
      <c r="F24" s="60">
        <v>0.31217157899999998</v>
      </c>
      <c r="G24" s="42">
        <v>3.9E-2</v>
      </c>
      <c r="H24" s="43">
        <v>0.96099999999999997</v>
      </c>
      <c r="I24" s="42">
        <v>0.03</v>
      </c>
      <c r="J24" s="43">
        <v>0.03</v>
      </c>
      <c r="K24" s="60">
        <v>5.0186461500000001E-2</v>
      </c>
      <c r="L24" s="80">
        <f t="shared" si="0"/>
        <v>-0.64922747316119556</v>
      </c>
      <c r="M24" s="42">
        <v>0</v>
      </c>
      <c r="N24" s="84">
        <v>3.9156032171581798E-2</v>
      </c>
    </row>
    <row r="25" spans="1:14">
      <c r="A25" s="67" t="s">
        <v>1450</v>
      </c>
      <c r="B25" s="42">
        <v>5.0000000000000001E-3</v>
      </c>
      <c r="C25" s="43">
        <v>0.995</v>
      </c>
      <c r="D25" s="42">
        <v>1.0999999999999999E-2</v>
      </c>
      <c r="E25" s="43">
        <v>1.0999999999999999E-2</v>
      </c>
      <c r="F25" s="60">
        <v>0.22504527299999999</v>
      </c>
      <c r="G25" s="42">
        <v>5.3999999999999999E-2</v>
      </c>
      <c r="H25" s="43">
        <v>0.94599999999999995</v>
      </c>
      <c r="I25" s="42">
        <v>4.7E-2</v>
      </c>
      <c r="J25" s="43">
        <v>4.7E-2</v>
      </c>
      <c r="K25" s="60">
        <v>0.40004419600000002</v>
      </c>
      <c r="L25" s="80">
        <f t="shared" si="0"/>
        <v>-1.0151217183196761</v>
      </c>
      <c r="M25" s="42">
        <v>0</v>
      </c>
      <c r="N25" s="84">
        <v>1.7236968479874201E-2</v>
      </c>
    </row>
    <row r="26" spans="1:14">
      <c r="A26" s="67" t="s">
        <v>1665</v>
      </c>
      <c r="B26" s="42">
        <v>0.13400000000000001</v>
      </c>
      <c r="C26" s="43">
        <v>0.86599999999999999</v>
      </c>
      <c r="D26" s="42">
        <v>1.7999999999999999E-2</v>
      </c>
      <c r="E26" s="43">
        <v>1.7999999999999999E-2</v>
      </c>
      <c r="F26" s="60">
        <v>8.7642977499999997E-2</v>
      </c>
      <c r="G26" s="42">
        <v>0.21199999999999999</v>
      </c>
      <c r="H26" s="43">
        <v>0.78800000000000003</v>
      </c>
      <c r="I26" s="42">
        <v>7.3999999999999996E-2</v>
      </c>
      <c r="J26" s="43">
        <v>7.3999999999999996E-2</v>
      </c>
      <c r="K26" s="60">
        <v>0.132433261</v>
      </c>
      <c r="L26" s="80">
        <f t="shared" si="0"/>
        <v>-1.0241901763058359</v>
      </c>
      <c r="M26" s="42">
        <v>1.69999999992986E-2</v>
      </c>
      <c r="N26" s="84">
        <v>0.25099999999924899</v>
      </c>
    </row>
    <row r="27" spans="1:14">
      <c r="A27" s="71" t="s">
        <v>2195</v>
      </c>
      <c r="B27" s="46">
        <v>6.3E-2</v>
      </c>
      <c r="C27" s="47">
        <v>0.93700000000000006</v>
      </c>
      <c r="D27" s="46">
        <v>0.01</v>
      </c>
      <c r="E27" s="47">
        <v>0.01</v>
      </c>
      <c r="F27" s="81">
        <v>0.329702832</v>
      </c>
      <c r="G27" s="46">
        <v>0.19600000000000001</v>
      </c>
      <c r="H27" s="47">
        <v>0.80400000000000005</v>
      </c>
      <c r="I27" s="46">
        <v>0.1</v>
      </c>
      <c r="J27" s="47">
        <v>0.1</v>
      </c>
      <c r="K27" s="81">
        <v>8.8447377399999999E-2</v>
      </c>
      <c r="L27" s="82">
        <f t="shared" si="0"/>
        <v>-1.3233994629792856</v>
      </c>
      <c r="M27" s="46">
        <v>0</v>
      </c>
      <c r="N27" s="85">
        <v>0.128951351351351</v>
      </c>
    </row>
    <row r="28" spans="1:14">
      <c r="G28" s="83"/>
      <c r="H28" s="83"/>
      <c r="I28" s="83"/>
      <c r="J28" s="83"/>
      <c r="M28" s="44"/>
      <c r="N28" s="44"/>
    </row>
    <row r="29" spans="1:14">
      <c r="A29" s="1" t="s">
        <v>2292</v>
      </c>
      <c r="G29" s="83"/>
      <c r="H29" s="83"/>
      <c r="I29" s="83"/>
      <c r="J29" s="83"/>
    </row>
    <row r="30" spans="1:14">
      <c r="G30" s="83"/>
      <c r="H30" s="83"/>
      <c r="I30" s="83"/>
      <c r="J30" s="83"/>
    </row>
    <row r="31" spans="1:14">
      <c r="A31" s="1"/>
      <c r="B31" s="115" t="s">
        <v>2288</v>
      </c>
      <c r="C31" s="121"/>
      <c r="D31" s="121"/>
      <c r="E31" s="121"/>
      <c r="F31" s="124"/>
      <c r="G31" s="115" t="s">
        <v>2289</v>
      </c>
      <c r="H31" s="121"/>
      <c r="I31" s="121"/>
      <c r="J31" s="121"/>
      <c r="K31" s="124"/>
      <c r="L31" s="1"/>
    </row>
    <row r="32" spans="1:14">
      <c r="A32" s="1"/>
      <c r="B32" s="55" t="s">
        <v>2262</v>
      </c>
      <c r="C32" s="57"/>
      <c r="D32" s="56" t="s">
        <v>2263</v>
      </c>
      <c r="E32" s="58"/>
      <c r="F32" s="59"/>
      <c r="G32" s="55" t="s">
        <v>2262</v>
      </c>
      <c r="H32" s="57"/>
      <c r="I32" s="55" t="s">
        <v>2263</v>
      </c>
      <c r="J32" s="57"/>
      <c r="K32" s="77"/>
      <c r="L32" s="1"/>
    </row>
    <row r="33" spans="1:12">
      <c r="A33" s="58" t="s">
        <v>2251</v>
      </c>
      <c r="B33" s="55" t="s">
        <v>1879</v>
      </c>
      <c r="C33" s="57" t="s">
        <v>2264</v>
      </c>
      <c r="D33" s="55" t="s">
        <v>1879</v>
      </c>
      <c r="E33" s="58" t="s">
        <v>2264</v>
      </c>
      <c r="F33" s="58" t="s">
        <v>2252</v>
      </c>
      <c r="G33" s="55" t="s">
        <v>1879</v>
      </c>
      <c r="H33" s="57" t="s">
        <v>2264</v>
      </c>
      <c r="I33" s="55" t="s">
        <v>1879</v>
      </c>
      <c r="J33" s="57" t="s">
        <v>2264</v>
      </c>
      <c r="K33" s="58" t="s">
        <v>2252</v>
      </c>
      <c r="L33" s="36" t="s">
        <v>2240</v>
      </c>
    </row>
    <row r="34" spans="1:12">
      <c r="A34" s="67" t="s">
        <v>645</v>
      </c>
      <c r="B34" s="42">
        <v>0.17399999999999999</v>
      </c>
      <c r="C34" s="43">
        <v>0.82599999999999996</v>
      </c>
      <c r="D34" s="42">
        <v>1.6E-2</v>
      </c>
      <c r="E34" s="84">
        <v>1.6E-2</v>
      </c>
      <c r="F34" s="60">
        <v>5.8924855300000002E-2</v>
      </c>
      <c r="G34" s="42">
        <v>-0.106</v>
      </c>
      <c r="H34" s="43">
        <v>1.1060000000000001</v>
      </c>
      <c r="I34" s="42">
        <v>9.8000000000000004E-2</v>
      </c>
      <c r="J34" s="43">
        <v>9.8000000000000004E-2</v>
      </c>
      <c r="K34" s="60">
        <v>0.70632207499999999</v>
      </c>
      <c r="L34" s="41">
        <f t="shared" ref="L34:L49" si="1">(B34-G34)/SQRT(D34^2+I34^2)</f>
        <v>2.8198082307876624</v>
      </c>
    </row>
    <row r="35" spans="1:12">
      <c r="A35" s="67" t="s">
        <v>904</v>
      </c>
      <c r="B35" s="42">
        <v>0.28299999999999997</v>
      </c>
      <c r="C35" s="43">
        <v>0.71699999999999997</v>
      </c>
      <c r="D35" s="42">
        <v>0.01</v>
      </c>
      <c r="E35" s="84">
        <v>0.01</v>
      </c>
      <c r="F35" s="60">
        <v>9.5279682099999998E-5</v>
      </c>
      <c r="G35" s="42">
        <v>6.7000000000000004E-2</v>
      </c>
      <c r="H35" s="43">
        <v>0.93300000000000005</v>
      </c>
      <c r="I35" s="42">
        <v>8.3000000000000004E-2</v>
      </c>
      <c r="J35" s="43">
        <v>8.3000000000000004E-2</v>
      </c>
      <c r="K35" s="60">
        <v>1.03739264E-2</v>
      </c>
      <c r="L35" s="41">
        <f t="shared" si="1"/>
        <v>2.5837246636954081</v>
      </c>
    </row>
    <row r="36" spans="1:12">
      <c r="A36" s="67" t="s">
        <v>1180</v>
      </c>
      <c r="B36" s="42">
        <v>4.3999999999999997E-2</v>
      </c>
      <c r="C36" s="43">
        <v>0.95599999999999996</v>
      </c>
      <c r="D36" s="42">
        <v>8.0000000000000002E-3</v>
      </c>
      <c r="E36" s="84">
        <v>8.0000000000000002E-3</v>
      </c>
      <c r="F36" s="60">
        <v>0.53293895199999997</v>
      </c>
      <c r="G36" s="42">
        <v>-1.7000000000000001E-2</v>
      </c>
      <c r="H36" s="43">
        <v>1.0169999999999999</v>
      </c>
      <c r="I36" s="42">
        <v>4.2000000000000003E-2</v>
      </c>
      <c r="J36" s="43">
        <v>4.2000000000000003E-2</v>
      </c>
      <c r="K36" s="60">
        <v>0.152419259</v>
      </c>
      <c r="L36" s="41">
        <f t="shared" si="1"/>
        <v>1.4267298226612131</v>
      </c>
    </row>
    <row r="37" spans="1:12">
      <c r="A37" s="67" t="s">
        <v>2265</v>
      </c>
      <c r="B37" s="42">
        <v>0.21299999999999999</v>
      </c>
      <c r="C37" s="43">
        <v>0.78700000000000003</v>
      </c>
      <c r="D37" s="42">
        <v>8.0000000000000002E-3</v>
      </c>
      <c r="E37" s="84">
        <v>8.0000000000000002E-3</v>
      </c>
      <c r="F37" s="60">
        <v>6.0721497100000001E-5</v>
      </c>
      <c r="G37" s="42">
        <v>0.11799999999999999</v>
      </c>
      <c r="H37" s="43">
        <v>0.88200000000000001</v>
      </c>
      <c r="I37" s="42">
        <v>6.8000000000000005E-2</v>
      </c>
      <c r="J37" s="43">
        <v>6.8000000000000005E-2</v>
      </c>
      <c r="K37" s="60">
        <v>7.10020913E-3</v>
      </c>
      <c r="L37" s="41">
        <f t="shared" si="1"/>
        <v>1.3874898148628416</v>
      </c>
    </row>
    <row r="38" spans="1:12">
      <c r="A38" s="67" t="s">
        <v>2266</v>
      </c>
      <c r="B38" s="42">
        <v>0.1</v>
      </c>
      <c r="C38" s="43">
        <v>0.9</v>
      </c>
      <c r="D38" s="42">
        <v>6.0000000000000001E-3</v>
      </c>
      <c r="E38" s="84">
        <v>6.0000000000000001E-3</v>
      </c>
      <c r="F38" s="60">
        <v>0.18743251</v>
      </c>
      <c r="G38" s="42">
        <v>6.8000000000000005E-2</v>
      </c>
      <c r="H38" s="43">
        <v>0.93200000000000005</v>
      </c>
      <c r="I38" s="42">
        <v>0.03</v>
      </c>
      <c r="J38" s="43">
        <v>0.03</v>
      </c>
      <c r="K38" s="60">
        <v>0.246260179</v>
      </c>
      <c r="L38" s="41">
        <f t="shared" si="1"/>
        <v>1.0459527207369814</v>
      </c>
    </row>
    <row r="39" spans="1:12">
      <c r="A39" s="67" t="s">
        <v>381</v>
      </c>
      <c r="B39" s="42">
        <v>0.06</v>
      </c>
      <c r="C39" s="43">
        <v>0.94</v>
      </c>
      <c r="D39" s="42">
        <v>8.0000000000000002E-3</v>
      </c>
      <c r="E39" s="84">
        <v>8.0000000000000002E-3</v>
      </c>
      <c r="F39" s="60">
        <v>1.26712925E-2</v>
      </c>
      <c r="G39" s="42">
        <v>3.3000000000000002E-2</v>
      </c>
      <c r="H39" s="43">
        <v>0.96699999999999997</v>
      </c>
      <c r="I39" s="42">
        <v>4.4999999999999998E-2</v>
      </c>
      <c r="J39" s="43">
        <v>4.4999999999999998E-2</v>
      </c>
      <c r="K39" s="60">
        <v>0.27913212700000001</v>
      </c>
      <c r="L39" s="41">
        <f t="shared" si="1"/>
        <v>0.59073750467154396</v>
      </c>
    </row>
    <row r="40" spans="1:12">
      <c r="A40" s="67" t="s">
        <v>944</v>
      </c>
      <c r="B40" s="42">
        <v>8.5999999999999993E-2</v>
      </c>
      <c r="C40" s="43">
        <v>0.91400000000000003</v>
      </c>
      <c r="D40" s="42">
        <v>1.2999999999999999E-2</v>
      </c>
      <c r="E40" s="84">
        <v>1.2999999999999999E-2</v>
      </c>
      <c r="F40" s="60">
        <v>7.7828803099999996E-2</v>
      </c>
      <c r="G40" s="42">
        <v>5.2999999999999999E-2</v>
      </c>
      <c r="H40" s="43">
        <v>0.94699999999999995</v>
      </c>
      <c r="I40" s="42">
        <v>7.8E-2</v>
      </c>
      <c r="J40" s="43">
        <v>7.8E-2</v>
      </c>
      <c r="K40" s="60">
        <v>6.2365498200000001E-2</v>
      </c>
      <c r="L40" s="41">
        <f t="shared" si="1"/>
        <v>0.4173205062366761</v>
      </c>
    </row>
    <row r="41" spans="1:12">
      <c r="A41" s="67" t="s">
        <v>2267</v>
      </c>
      <c r="B41" s="42">
        <v>4.5999999999999999E-2</v>
      </c>
      <c r="C41" s="43">
        <v>0.95399999999999996</v>
      </c>
      <c r="D41" s="42">
        <v>6.0000000000000001E-3</v>
      </c>
      <c r="E41" s="84">
        <v>6.0000000000000001E-3</v>
      </c>
      <c r="F41" s="60">
        <v>5.0015630700000001E-2</v>
      </c>
      <c r="G41" s="42">
        <v>3.6999999999999998E-2</v>
      </c>
      <c r="H41" s="43">
        <v>0.96299999999999997</v>
      </c>
      <c r="I41" s="42">
        <v>2.4E-2</v>
      </c>
      <c r="J41" s="43">
        <v>2.4E-2</v>
      </c>
      <c r="K41" s="60">
        <v>0.33864027299999999</v>
      </c>
      <c r="L41" s="41">
        <f t="shared" si="1"/>
        <v>0.36380343755449945</v>
      </c>
    </row>
    <row r="42" spans="1:12">
      <c r="A42" s="67" t="s">
        <v>1665</v>
      </c>
      <c r="B42" s="42">
        <v>0.15</v>
      </c>
      <c r="C42" s="43">
        <v>0.85</v>
      </c>
      <c r="D42" s="42">
        <v>1.7999999999999999E-2</v>
      </c>
      <c r="E42" s="84">
        <v>1.7999999999999999E-2</v>
      </c>
      <c r="F42" s="60">
        <v>0.301573115</v>
      </c>
      <c r="G42" s="42">
        <v>0.152</v>
      </c>
      <c r="H42" s="43">
        <v>0.84799999999999998</v>
      </c>
      <c r="I42" s="42">
        <v>9.2999999999999999E-2</v>
      </c>
      <c r="J42" s="43">
        <v>9.2999999999999999E-2</v>
      </c>
      <c r="K42" s="60">
        <v>0.532202022</v>
      </c>
      <c r="L42" s="41">
        <f t="shared" si="1"/>
        <v>-2.1113545173984567E-2</v>
      </c>
    </row>
    <row r="43" spans="1:12">
      <c r="A43" s="67" t="s">
        <v>1805</v>
      </c>
      <c r="B43" s="42">
        <v>8.5999999999999993E-2</v>
      </c>
      <c r="C43" s="43">
        <v>0.91400000000000003</v>
      </c>
      <c r="D43" s="42">
        <v>0.02</v>
      </c>
      <c r="E43" s="84">
        <v>0.02</v>
      </c>
      <c r="F43" s="60">
        <v>0.160124771</v>
      </c>
      <c r="G43" s="42">
        <v>0.106</v>
      </c>
      <c r="H43" s="43">
        <v>0.89400000000000002</v>
      </c>
      <c r="I43" s="42">
        <v>0.13</v>
      </c>
      <c r="J43" s="43">
        <v>0.13</v>
      </c>
      <c r="K43" s="60">
        <v>0.45621816799999998</v>
      </c>
      <c r="L43" s="41">
        <f t="shared" si="1"/>
        <v>-0.15205718425394113</v>
      </c>
    </row>
    <row r="44" spans="1:12">
      <c r="A44" s="67" t="s">
        <v>1313</v>
      </c>
      <c r="B44" s="42">
        <v>0.14000000000000001</v>
      </c>
      <c r="C44" s="43">
        <v>0.86</v>
      </c>
      <c r="D44" s="42">
        <v>1.2E-2</v>
      </c>
      <c r="E44" s="84">
        <v>1.2E-2</v>
      </c>
      <c r="F44" s="60">
        <v>6.4871679000000002E-3</v>
      </c>
      <c r="G44" s="42">
        <v>0.16200000000000001</v>
      </c>
      <c r="H44" s="43">
        <v>0.83799999999999997</v>
      </c>
      <c r="I44" s="42">
        <v>5.7000000000000002E-2</v>
      </c>
      <c r="J44" s="43">
        <v>5.7000000000000002E-2</v>
      </c>
      <c r="K44" s="60">
        <v>0.19602976899999999</v>
      </c>
      <c r="L44" s="41">
        <f t="shared" si="1"/>
        <v>-0.37768588192470998</v>
      </c>
    </row>
    <row r="45" spans="1:12">
      <c r="A45" s="67" t="s">
        <v>963</v>
      </c>
      <c r="B45" s="42">
        <v>0.25600000000000001</v>
      </c>
      <c r="C45" s="43">
        <v>0.74399999999999999</v>
      </c>
      <c r="D45" s="42">
        <v>1.4E-2</v>
      </c>
      <c r="E45" s="84">
        <v>1.4E-2</v>
      </c>
      <c r="F45" s="60">
        <v>1.5465075399999999E-3</v>
      </c>
      <c r="G45" s="42">
        <v>0.30199999999999999</v>
      </c>
      <c r="H45" s="43">
        <v>0.69799999999999995</v>
      </c>
      <c r="I45" s="42">
        <v>5.8999999999999997E-2</v>
      </c>
      <c r="J45" s="43">
        <v>5.8999999999999997E-2</v>
      </c>
      <c r="K45" s="60">
        <v>3.6332980799999998E-2</v>
      </c>
      <c r="L45" s="41">
        <f t="shared" si="1"/>
        <v>-0.75859681810888679</v>
      </c>
    </row>
    <row r="46" spans="1:12">
      <c r="A46" s="67" t="s">
        <v>811</v>
      </c>
      <c r="B46" s="42">
        <v>0.249</v>
      </c>
      <c r="C46" s="43">
        <v>0.751</v>
      </c>
      <c r="D46" s="42">
        <v>1.0999999999999999E-2</v>
      </c>
      <c r="E46" s="84">
        <v>1.0999999999999999E-2</v>
      </c>
      <c r="F46" s="60">
        <v>0.182817172</v>
      </c>
      <c r="G46" s="42">
        <v>0.32800000000000001</v>
      </c>
      <c r="H46" s="43">
        <v>0.67200000000000004</v>
      </c>
      <c r="I46" s="42">
        <v>0.1</v>
      </c>
      <c r="J46" s="43">
        <v>0.1</v>
      </c>
      <c r="K46" s="60">
        <v>4.58971055E-2</v>
      </c>
      <c r="L46" s="41">
        <f t="shared" si="1"/>
        <v>-0.78526344118899216</v>
      </c>
    </row>
    <row r="47" spans="1:12">
      <c r="A47" s="67" t="s">
        <v>448</v>
      </c>
      <c r="B47" s="42">
        <v>1.7999999999999999E-2</v>
      </c>
      <c r="C47" s="43">
        <v>0.98199999999999998</v>
      </c>
      <c r="D47" s="42">
        <v>7.0000000000000001E-3</v>
      </c>
      <c r="E47" s="84">
        <v>7.0000000000000001E-3</v>
      </c>
      <c r="F47" s="60">
        <v>0.328868665</v>
      </c>
      <c r="G47" s="42">
        <v>6.0999999999999999E-2</v>
      </c>
      <c r="H47" s="43">
        <v>0.93899999999999995</v>
      </c>
      <c r="I47" s="42">
        <v>0.04</v>
      </c>
      <c r="J47" s="43">
        <v>0.04</v>
      </c>
      <c r="K47" s="60">
        <v>0.917425147</v>
      </c>
      <c r="L47" s="41">
        <f t="shared" si="1"/>
        <v>-1.058907752192382</v>
      </c>
    </row>
    <row r="48" spans="1:12">
      <c r="A48" s="67" t="s">
        <v>2195</v>
      </c>
      <c r="B48" s="42">
        <v>0.06</v>
      </c>
      <c r="C48" s="43">
        <v>0.94</v>
      </c>
      <c r="D48" s="42">
        <v>1.0999999999999999E-2</v>
      </c>
      <c r="E48" s="84">
        <v>1.0999999999999999E-2</v>
      </c>
      <c r="F48" s="60">
        <v>4.9805196199999999E-2</v>
      </c>
      <c r="G48" s="42">
        <v>0.16900000000000001</v>
      </c>
      <c r="H48" s="43">
        <v>0.83099999999999996</v>
      </c>
      <c r="I48" s="42">
        <v>5.7000000000000002E-2</v>
      </c>
      <c r="J48" s="43">
        <v>5.7000000000000002E-2</v>
      </c>
      <c r="K48" s="60">
        <v>0.187272148</v>
      </c>
      <c r="L48" s="41">
        <f t="shared" si="1"/>
        <v>-1.8776366229475363</v>
      </c>
    </row>
    <row r="49" spans="1:16">
      <c r="A49" s="71" t="s">
        <v>1450</v>
      </c>
      <c r="B49" s="46">
        <v>4.0000000000000001E-3</v>
      </c>
      <c r="C49" s="47">
        <v>0.996</v>
      </c>
      <c r="D49" s="46">
        <v>1.0999999999999999E-2</v>
      </c>
      <c r="E49" s="85">
        <v>1.0999999999999999E-2</v>
      </c>
      <c r="F49" s="81">
        <v>5.4346831200000001E-2</v>
      </c>
      <c r="G49" s="46">
        <v>0.17199999999999999</v>
      </c>
      <c r="H49" s="47">
        <v>0.82799999999999996</v>
      </c>
      <c r="I49" s="46">
        <v>6.6000000000000003E-2</v>
      </c>
      <c r="J49" s="47">
        <v>6.6000000000000003E-2</v>
      </c>
      <c r="K49" s="81">
        <v>0.10857428299999999</v>
      </c>
      <c r="L49" s="50">
        <f t="shared" si="1"/>
        <v>-2.5108208970272745</v>
      </c>
    </row>
    <row r="51" spans="1:16">
      <c r="A51" s="1" t="s">
        <v>2293</v>
      </c>
    </row>
    <row r="53" spans="1:16">
      <c r="B53" s="125" t="s">
        <v>2288</v>
      </c>
      <c r="C53" s="126"/>
      <c r="D53" s="126"/>
      <c r="E53" s="126"/>
      <c r="F53" s="126"/>
      <c r="G53" s="126"/>
      <c r="H53" s="127"/>
      <c r="I53" s="122" t="s">
        <v>2289</v>
      </c>
      <c r="J53" s="123"/>
      <c r="K53" s="123"/>
      <c r="L53" s="123"/>
      <c r="M53" s="123"/>
      <c r="N53" s="123"/>
      <c r="O53" s="124"/>
      <c r="P53" s="1"/>
    </row>
    <row r="54" spans="1:16">
      <c r="B54" s="115" t="s">
        <v>2262</v>
      </c>
      <c r="C54" s="121"/>
      <c r="D54" s="121"/>
      <c r="E54" s="121" t="s">
        <v>2263</v>
      </c>
      <c r="F54" s="121"/>
      <c r="G54" s="116"/>
      <c r="H54" s="86"/>
      <c r="I54" s="122" t="s">
        <v>2262</v>
      </c>
      <c r="J54" s="123"/>
      <c r="K54" s="123"/>
      <c r="L54" s="123" t="s">
        <v>2263</v>
      </c>
      <c r="M54" s="123"/>
      <c r="N54" s="124"/>
      <c r="O54" s="87"/>
      <c r="P54" s="1"/>
    </row>
    <row r="55" spans="1:16">
      <c r="A55" s="58" t="s">
        <v>2251</v>
      </c>
      <c r="B55" s="35" t="s">
        <v>1879</v>
      </c>
      <c r="C55" s="34" t="s">
        <v>2264</v>
      </c>
      <c r="D55" s="34" t="s">
        <v>2270</v>
      </c>
      <c r="E55" s="34" t="s">
        <v>1879</v>
      </c>
      <c r="F55" s="34" t="s">
        <v>2264</v>
      </c>
      <c r="G55" s="33" t="s">
        <v>2270</v>
      </c>
      <c r="H55" s="33" t="s">
        <v>2252</v>
      </c>
      <c r="I55" s="35" t="s">
        <v>1879</v>
      </c>
      <c r="J55" s="34" t="s">
        <v>2264</v>
      </c>
      <c r="K55" s="34" t="s">
        <v>2270</v>
      </c>
      <c r="L55" s="34" t="s">
        <v>1879</v>
      </c>
      <c r="M55" s="34" t="s">
        <v>2264</v>
      </c>
      <c r="N55" s="33" t="s">
        <v>2270</v>
      </c>
      <c r="O55" s="88" t="s">
        <v>2252</v>
      </c>
      <c r="P55" s="58" t="s">
        <v>2294</v>
      </c>
    </row>
    <row r="56" spans="1:16">
      <c r="A56" s="21" t="s">
        <v>301</v>
      </c>
      <c r="B56" s="37">
        <v>0.11</v>
      </c>
      <c r="C56" s="39">
        <v>0.59399999999999997</v>
      </c>
      <c r="D56" s="39">
        <v>0.29599999999999999</v>
      </c>
      <c r="E56" s="39">
        <v>0.01</v>
      </c>
      <c r="F56" s="39">
        <v>2.5999999999999999E-2</v>
      </c>
      <c r="G56" s="38">
        <v>2.5999999999999999E-2</v>
      </c>
      <c r="H56" s="89">
        <v>0.374415043</v>
      </c>
      <c r="I56" s="90">
        <v>7.0999999999999994E-2</v>
      </c>
      <c r="J56" s="91">
        <v>2.91</v>
      </c>
      <c r="K56" s="91">
        <v>-1.9810000000000001</v>
      </c>
      <c r="L56" s="91">
        <v>0.16900000000000001</v>
      </c>
      <c r="M56" s="91">
        <v>2.1589999999999998</v>
      </c>
      <c r="N56" s="92">
        <v>2.2240000000000002</v>
      </c>
      <c r="O56" s="93">
        <v>7.9825280700000001E-2</v>
      </c>
      <c r="P56" s="89">
        <f>(D56-K56)/SQRT(G56^2+N56^2)</f>
        <v>1.0237609783015513</v>
      </c>
    </row>
    <row r="57" spans="1:16">
      <c r="A57" s="18" t="s">
        <v>552</v>
      </c>
      <c r="B57" s="42">
        <v>0.151</v>
      </c>
      <c r="C57" s="44">
        <v>0.37</v>
      </c>
      <c r="D57" s="44">
        <v>0.47899999999999998</v>
      </c>
      <c r="E57" s="44">
        <v>1.0999999999999999E-2</v>
      </c>
      <c r="F57" s="44">
        <v>3.3000000000000002E-2</v>
      </c>
      <c r="G57" s="43">
        <v>3.2000000000000001E-2</v>
      </c>
      <c r="H57" s="65">
        <v>0.44080080399999999</v>
      </c>
      <c r="I57" s="94">
        <v>0.14799999999999999</v>
      </c>
      <c r="J57" s="95">
        <v>0.51600000000000001</v>
      </c>
      <c r="K57" s="95">
        <v>0.33600000000000002</v>
      </c>
      <c r="L57" s="95">
        <v>6.0999999999999999E-2</v>
      </c>
      <c r="M57" s="95">
        <v>0.17199999999999999</v>
      </c>
      <c r="N57" s="96">
        <v>0.158</v>
      </c>
      <c r="O57" s="60">
        <v>0.267430838</v>
      </c>
      <c r="P57" s="65">
        <f>(D57-K57)/SQRT(G57^2+N57^2)</f>
        <v>0.88705308049508647</v>
      </c>
    </row>
    <row r="58" spans="1:16">
      <c r="A58" s="18" t="s">
        <v>696</v>
      </c>
      <c r="B58" s="42">
        <v>0.107</v>
      </c>
      <c r="C58" s="44">
        <v>0.20200000000000001</v>
      </c>
      <c r="D58" s="44">
        <v>0.69099999999999995</v>
      </c>
      <c r="E58" s="44">
        <v>1.2999999999999999E-2</v>
      </c>
      <c r="F58" s="44">
        <v>3.6999999999999998E-2</v>
      </c>
      <c r="G58" s="43">
        <v>3.7999999999999999E-2</v>
      </c>
      <c r="H58" s="65">
        <v>0.46155771400000001</v>
      </c>
      <c r="I58" s="94">
        <v>0.25900000000000001</v>
      </c>
      <c r="J58" s="95">
        <v>0.25</v>
      </c>
      <c r="K58" s="95">
        <v>0.49099999999999999</v>
      </c>
      <c r="L58" s="95">
        <v>6.2E-2</v>
      </c>
      <c r="M58" s="95">
        <v>0.157</v>
      </c>
      <c r="N58" s="96">
        <v>0.14399999999999999</v>
      </c>
      <c r="O58" s="60">
        <v>0.50515952600000003</v>
      </c>
      <c r="P58" s="65">
        <f>(D58-K58)/SQRT(G58^2+N58^2)</f>
        <v>1.3429171643737756</v>
      </c>
    </row>
    <row r="59" spans="1:16">
      <c r="A59" s="15" t="s">
        <v>1865</v>
      </c>
      <c r="B59" s="46">
        <v>3.7999999999999999E-2</v>
      </c>
      <c r="C59" s="48">
        <v>0.85</v>
      </c>
      <c r="D59" s="48">
        <v>0.112</v>
      </c>
      <c r="E59" s="48">
        <v>1.7000000000000001E-2</v>
      </c>
      <c r="F59" s="48">
        <v>5.1999999999999998E-2</v>
      </c>
      <c r="G59" s="47">
        <v>5.2999999999999999E-2</v>
      </c>
      <c r="H59" s="66">
        <v>0.10748624499999999</v>
      </c>
      <c r="I59" s="97">
        <v>-5.8999999999999997E-2</v>
      </c>
      <c r="J59" s="98">
        <v>1.5760000000000001</v>
      </c>
      <c r="K59" s="98">
        <v>-0.51800000000000002</v>
      </c>
      <c r="L59" s="98">
        <v>0.121</v>
      </c>
      <c r="M59" s="98">
        <v>0.33100000000000002</v>
      </c>
      <c r="N59" s="99">
        <v>0.38100000000000001</v>
      </c>
      <c r="O59" s="81">
        <v>0.75463282600000003</v>
      </c>
      <c r="P59" s="66">
        <f>(D59-K59)/SQRT(G59^2+N59^2)</f>
        <v>1.6377730203879715</v>
      </c>
    </row>
  </sheetData>
  <sortState ref="A12:N27">
    <sortCondition descending="1" ref="L12:L27"/>
  </sortState>
  <mergeCells count="10">
    <mergeCell ref="B54:D54"/>
    <mergeCell ref="E54:G54"/>
    <mergeCell ref="I54:K54"/>
    <mergeCell ref="L54:N54"/>
    <mergeCell ref="B9:F9"/>
    <mergeCell ref="G9:K9"/>
    <mergeCell ref="B31:F31"/>
    <mergeCell ref="G31:K31"/>
    <mergeCell ref="B53:H53"/>
    <mergeCell ref="I53:O5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Supplementary Table 1</vt:lpstr>
      <vt:lpstr>Supplementary Table 2</vt:lpstr>
      <vt:lpstr>Supplementary Table 3</vt:lpstr>
      <vt:lpstr>Supplementary Table 4</vt:lpstr>
      <vt:lpstr>Supplementary Table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Mathieson</dc:creator>
  <cp:lastModifiedBy>Iain Mathieson</cp:lastModifiedBy>
  <dcterms:created xsi:type="dcterms:W3CDTF">2017-04-23T19:50:46Z</dcterms:created>
  <dcterms:modified xsi:type="dcterms:W3CDTF">2017-05-09T19:27:03Z</dcterms:modified>
</cp:coreProperties>
</file>